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30" windowWidth="15600" windowHeight="11130"/>
  </bookViews>
  <sheets>
    <sheet name="0503721" sheetId="2" r:id="rId1"/>
  </sheets>
  <definedNames>
    <definedName name="ID_120655894" localSheetId="0">'0503721'!$B$6</definedName>
    <definedName name="ID_120655895" localSheetId="0">'0503721'!$B$173</definedName>
    <definedName name="ID_120655896" localSheetId="0">'0503721'!$B$5</definedName>
    <definedName name="ID_120655897" localSheetId="0">'0503721'!$G$7</definedName>
    <definedName name="ID_120655899" localSheetId="0">'0503721'!$B$169</definedName>
    <definedName name="ID_120655900" localSheetId="0">'0503721'!$G$173</definedName>
    <definedName name="ID_120655902" localSheetId="0">'0503721'!$B$171</definedName>
    <definedName name="ID_120655903" localSheetId="0">'0503721'!$F$171</definedName>
    <definedName name="ID_120655904" localSheetId="0">'0503721'!$B$7</definedName>
    <definedName name="ID_120655908" localSheetId="0">'0503721'!$E$173</definedName>
    <definedName name="ID_125816462" localSheetId="0">'0503721'!$D$157</definedName>
    <definedName name="ID_125816463" localSheetId="0">'0503721'!$D$160</definedName>
    <definedName name="ID_125816465" localSheetId="0">'0503721'!$D$119</definedName>
    <definedName name="ID_125816467" localSheetId="0">'0503721'!$C$158</definedName>
    <definedName name="ID_125816468" localSheetId="0">'0503721'!$C$161</definedName>
    <definedName name="ID_125816469" localSheetId="0">'0503721'!$B$98</definedName>
    <definedName name="ID_125816470" localSheetId="0">'0503721'!$B$116</definedName>
    <definedName name="ID_125816472" localSheetId="0">'0503721'!$B$97</definedName>
    <definedName name="ID_125816473" localSheetId="0">'0503721'!$F$156</definedName>
    <definedName name="ID_125816474" localSheetId="0">'0503721'!$G$118</definedName>
    <definedName name="ID_125816475" localSheetId="0">'0503721'!$C$128</definedName>
    <definedName name="ID_125816476" localSheetId="0">'0503721'!$B$102</definedName>
    <definedName name="ID_125816477" localSheetId="0">'0503721'!$E$159</definedName>
    <definedName name="ID_125816479" localSheetId="0">'0503721'!$C$129</definedName>
    <definedName name="ID_125816481" localSheetId="0">'0503721'!$D$102</definedName>
    <definedName name="ID_125816482" localSheetId="0">'0503721'!$E$102</definedName>
    <definedName name="ID_125816483" localSheetId="0">'0503721'!$E$117</definedName>
    <definedName name="ID_125816484" localSheetId="0">'0503721'!$D$20</definedName>
    <definedName name="ID_125816485" localSheetId="0">'0503721'!$F$20</definedName>
    <definedName name="ID_125816486" localSheetId="0">'0503721'!$D$27</definedName>
    <definedName name="ID_125816487" localSheetId="0">'0503721'!$D$97</definedName>
    <definedName name="ID_125816488" localSheetId="0">'0503721'!$E$97</definedName>
    <definedName name="ID_125816489" localSheetId="0">'0503721'!$D$100</definedName>
    <definedName name="ID_125816490" localSheetId="0">'0503721'!$B$139</definedName>
    <definedName name="ID_125816491" localSheetId="0">'0503721'!$C$24</definedName>
    <definedName name="ID_125816495" localSheetId="0">'0503721'!$B$145</definedName>
    <definedName name="ID_125816496" localSheetId="0">'0503721'!$F$128</definedName>
    <definedName name="ID_125816497" localSheetId="0">'0503721'!$G$128</definedName>
    <definedName name="ID_125816500" localSheetId="0">'0503721'!$D$129</definedName>
    <definedName name="ID_125816501" localSheetId="0">'0503721'!$D$133</definedName>
    <definedName name="ID_125816502" localSheetId="0">'0503721'!$G$133</definedName>
    <definedName name="ID_125816503" localSheetId="0">'0503721'!$E$60</definedName>
    <definedName name="ID_125816504" localSheetId="0">'0503721'!$G$60</definedName>
    <definedName name="ID_125816508" localSheetId="0">'0503721'!$G$41</definedName>
    <definedName name="ID_125816512" localSheetId="0">'0503721'!$C$63</definedName>
    <definedName name="ID_125816514" localSheetId="0">'0503721'!$E$145</definedName>
    <definedName name="ID_125816517" localSheetId="0">'0503721'!$E$134</definedName>
    <definedName name="ID_125816519" localSheetId="0">'0503721'!$D$72</definedName>
    <definedName name="ID_125816520" localSheetId="0">'0503721'!$E$76</definedName>
    <definedName name="ID_125816521" localSheetId="0">'0503721'!$G$134</definedName>
    <definedName name="ID_125816522" localSheetId="0">'0503721'!$E$140</definedName>
    <definedName name="ID_125816523" localSheetId="0">'0503721'!$G$143</definedName>
    <definedName name="ID_125816524" localSheetId="0">'0503721'!$D$146</definedName>
    <definedName name="ID_125816526" localSheetId="0">'0503721'!$B$69</definedName>
    <definedName name="ID_125816527" localSheetId="0">'0503721'!$C$69</definedName>
    <definedName name="ID_125816528" localSheetId="0">'0503721'!$B$76</definedName>
    <definedName name="ID_125816532" localSheetId="0">'0503721'!$D$47</definedName>
    <definedName name="ID_125816533" localSheetId="0">'0503721'!$E$48</definedName>
    <definedName name="ID_125816534" localSheetId="0">'0503721'!$F$144</definedName>
    <definedName name="ID_125816535" localSheetId="0">'0503721'!$G$88</definedName>
    <definedName name="ID_125816536" localSheetId="0">'0503721'!$G$89</definedName>
    <definedName name="ID_125816537" localSheetId="0">'0503721'!$F$90</definedName>
    <definedName name="ID_125816539" localSheetId="0">'0503721'!$E$160</definedName>
    <definedName name="ID_125816540" localSheetId="0">'0503721'!$F$160</definedName>
    <definedName name="ID_125816541" localSheetId="0">'0503721'!$F$119</definedName>
    <definedName name="ID_125816542" localSheetId="0">'0503721'!$C$53</definedName>
    <definedName name="ID_125816546" localSheetId="0">'0503721'!$B$155</definedName>
    <definedName name="ID_125816547" localSheetId="0">'0503721'!$C$101</definedName>
    <definedName name="ID_125816548" localSheetId="0">'0503721'!$F$155</definedName>
    <definedName name="ID_125816549" localSheetId="0">'0503721'!$B$96</definedName>
    <definedName name="ID_125816550" localSheetId="0">'0503721'!$C$96</definedName>
    <definedName name="ID_125816551" localSheetId="0">'0503721'!$B$128</definedName>
    <definedName name="ID_125816552" localSheetId="0">'0503721'!$B$99</definedName>
    <definedName name="ID_125816553" localSheetId="0">'0503721'!$B$33</definedName>
    <definedName name="ID_125816554" localSheetId="0">'0503721'!$B$117</definedName>
    <definedName name="ID_125816555" localSheetId="0">'0503721'!$G$96</definedName>
    <definedName name="ID_125816556" localSheetId="0">'0503721'!$B$129</definedName>
    <definedName name="ID_125816557" localSheetId="0">'0503721'!$G$20</definedName>
    <definedName name="ID_125816558" localSheetId="0">'0503721'!$B$109</definedName>
    <definedName name="ID_125816559" localSheetId="0">'0503721'!$C$142</definedName>
    <definedName name="ID_125816566" localSheetId="0">'0503721'!$D$142</definedName>
    <definedName name="ID_125816567" localSheetId="0">'0503721'!$E$41</definedName>
    <definedName name="ID_125816569" localSheetId="0">'0503721'!$E$63</definedName>
    <definedName name="ID_125816572" localSheetId="0">'0503721'!$D$134</definedName>
    <definedName name="ID_125816576" localSheetId="0">'0503721'!$C$41</definedName>
    <definedName name="ID_125816577" localSheetId="0">'0503721'!$D$92</definedName>
    <definedName name="ID_125816578" localSheetId="0">'0503721'!$F$76</definedName>
    <definedName name="ID_125816579" localSheetId="0">'0503721'!$F$134</definedName>
    <definedName name="ID_125816580" localSheetId="0">'0503721'!$D$140</definedName>
    <definedName name="ID_125816583" localSheetId="0">'0503721'!$C$72</definedName>
    <definedName name="ID_125816585" localSheetId="0">'0503721'!$B$147</definedName>
    <definedName name="ID_125816593" localSheetId="0">'0503721'!$D$144</definedName>
    <definedName name="ID_125816594" localSheetId="0">'0503721'!$D$147</definedName>
    <definedName name="ID_125816595" localSheetId="0">'0503721'!$G$91</definedName>
    <definedName name="ID_125816596" localSheetId="0">'0503721'!$G$98</definedName>
    <definedName name="ID_125816597" localSheetId="0">'0503721'!$E$154</definedName>
    <definedName name="ID_125816598" localSheetId="0">'0503721'!$E$116</definedName>
    <definedName name="ID_125816602" localSheetId="0">'0503721'!$D$158</definedName>
    <definedName name="ID_125816603" localSheetId="0">'0503721'!$E$158</definedName>
    <definedName name="ID_125816604" localSheetId="0">'0503721'!$C$99</definedName>
    <definedName name="ID_125816605" localSheetId="0">'0503721'!$F$159</definedName>
    <definedName name="ID_125816607" localSheetId="0">'0503721'!$D$93</definedName>
    <definedName name="ID_125816608" localSheetId="0">'0503721'!$G$93</definedName>
    <definedName name="ID_125816609" localSheetId="0">'0503721'!$C$33</definedName>
    <definedName name="ID_125816610" localSheetId="0">'0503721'!$C$16</definedName>
    <definedName name="ID_125816611" localSheetId="0">'0503721'!$D$16</definedName>
    <definedName name="ID_125816612" localSheetId="0">'0503721'!$G$102</definedName>
    <definedName name="ID_125816613" localSheetId="0">'0503721'!$E$27</definedName>
    <definedName name="ID_125816618" localSheetId="0">'0503721'!$E$66</definedName>
    <definedName name="ID_125816620" localSheetId="0">'0503721'!$C$118</definedName>
    <definedName name="ID_125816623" localSheetId="0">'0503721'!$D$60</definedName>
    <definedName name="ID_125816624" localSheetId="0">'0503721'!$E$129</definedName>
    <definedName name="ID_125816625" localSheetId="0">'0503721'!$F$133</definedName>
    <definedName name="ID_125816626" localSheetId="0">'0503721'!$E$139</definedName>
    <definedName name="ID_125816632" localSheetId="0">'0503721'!$C$135</definedName>
    <definedName name="ID_125816633" localSheetId="0">'0503721'!$C$146</definedName>
    <definedName name="ID_125816806" localSheetId="0">'0503721'!$G$142</definedName>
    <definedName name="ID_125816809" localSheetId="0">'0503721'!$D$145</definedName>
    <definedName name="ID_125816859" localSheetId="0">'0503721'!$D$41</definedName>
    <definedName name="ID_125816909" localSheetId="0">'0503721'!$F$41</definedName>
    <definedName name="ID_125817038" localSheetId="0">'0503721'!$F$63</definedName>
    <definedName name="ID_125817086" localSheetId="0">'0503721'!$F$145</definedName>
    <definedName name="ID_125817153" localSheetId="0">'0503721'!$G$69</definedName>
    <definedName name="ID_125817159" localSheetId="0">'0503721'!$D$143</definedName>
    <definedName name="ID_125817160" localSheetId="0">'0503721'!$F$143</definedName>
    <definedName name="ID_125817163" localSheetId="0">'0503721'!$C$66</definedName>
    <definedName name="ID_125817166" localSheetId="0">'0503721'!$G$146</definedName>
    <definedName name="ID_125817167" localSheetId="0">'0503721'!$B$140</definedName>
    <definedName name="ID_125817170" localSheetId="0">'0503721'!$D$135</definedName>
    <definedName name="ID_125817173" localSheetId="0">'0503721'!$F$47</definedName>
    <definedName name="ID_125817174" localSheetId="0">'0503721'!$G$141</definedName>
    <definedName name="ID_125817175" localSheetId="0">'0503721'!$E$144</definedName>
    <definedName name="ID_125817176" localSheetId="0">'0503721'!$G$144</definedName>
    <definedName name="ID_125817177" localSheetId="0">'0503721'!$D$162</definedName>
    <definedName name="ID_125817178" localSheetId="0">'0503721'!$E$88</definedName>
    <definedName name="ID_125817179" localSheetId="0">'0503721'!$F$88</definedName>
    <definedName name="ID_125817180" localSheetId="0">'0503721'!$E$89</definedName>
    <definedName name="ID_125817181" localSheetId="0">'0503721'!$F$89</definedName>
    <definedName name="ID_125817183" localSheetId="0">'0503721'!$C$156</definedName>
    <definedName name="ID_125817184" localSheetId="0">'0503721'!$F$147</definedName>
    <definedName name="ID_125817189" localSheetId="0">'0503721'!$G$154</definedName>
    <definedName name="ID_125817190" localSheetId="0">'0503721'!$E$119</definedName>
    <definedName name="ID_125817191" localSheetId="0">'0503721'!$B$53</definedName>
    <definedName name="ID_125817194" localSheetId="0">'0503721'!$C$157</definedName>
    <definedName name="ID_125817195" localSheetId="0">'0503721'!$B$158</definedName>
    <definedName name="ID_125817196" localSheetId="0">'0503721'!$B$95</definedName>
    <definedName name="ID_125817197" localSheetId="0">'0503721'!$C$95</definedName>
    <definedName name="ID_125817198" localSheetId="0">'0503721'!$E$53</definedName>
    <definedName name="ID_125817199" localSheetId="0">'0503721'!$E$109</definedName>
    <definedName name="ID_125817200" localSheetId="0">'0503721'!$D$118</definedName>
    <definedName name="ID_125817201" localSheetId="0">'0503721'!$E$118</definedName>
    <definedName name="ID_125817202" localSheetId="0">'0503721'!$E$156</definedName>
    <definedName name="ID_125817203" localSheetId="0">'0503721'!$C$93</definedName>
    <definedName name="ID_125817205" localSheetId="0">'0503721'!$F$93</definedName>
    <definedName name="ID_125817206" localSheetId="0">'0503721'!$D$96</definedName>
    <definedName name="ID_125817207" localSheetId="0">'0503721'!$E$16</definedName>
    <definedName name="ID_125817208" localSheetId="0">'0503721'!$G$17</definedName>
    <definedName name="ID_125817209" localSheetId="0">'0503721'!$D$94</definedName>
    <definedName name="ID_125817211" localSheetId="0">'0503721'!$F$94</definedName>
    <definedName name="ID_125817212" localSheetId="0">'0503721'!$F$97</definedName>
    <definedName name="ID_125817213" localSheetId="0">'0503721'!$F$100</definedName>
    <definedName name="ID_125817215" localSheetId="0">'0503721'!$G$33</definedName>
    <definedName name="ID_125817219" localSheetId="0">'0503721'!$G$139</definedName>
    <definedName name="ID_125817222" localSheetId="0">'0503721'!$F$142</definedName>
    <definedName name="ID_125817224" localSheetId="0">'0503721'!$F$72</definedName>
    <definedName name="ID_125817225" localSheetId="0">'0503721'!$G$140</definedName>
    <definedName name="ID_125817228" localSheetId="0">'0503721'!$C$134</definedName>
    <definedName name="ID_125817229" localSheetId="0">'0503721'!$B$141</definedName>
    <definedName name="ID_125817230" localSheetId="0">'0503721'!$C$141</definedName>
    <definedName name="ID_125817231" localSheetId="0">'0503721'!$C$147</definedName>
    <definedName name="ID_125817239" localSheetId="0">'0503721'!$B$88</definedName>
    <definedName name="ID_125817240" localSheetId="0">'0503721'!$C$88</definedName>
    <definedName name="ID_125817241" localSheetId="0">'0503721'!$B$89</definedName>
    <definedName name="ID_125817242" localSheetId="0">'0503721'!$G$48</definedName>
    <definedName name="ID_125817245" localSheetId="0">'0503721'!$E$141</definedName>
    <definedName name="ID_125817246" localSheetId="0">'0503721'!$F$141</definedName>
    <definedName name="ID_125817247" localSheetId="0">'0503721'!$G$159</definedName>
    <definedName name="ID_125817248" localSheetId="0">'0503721'!$E$90</definedName>
    <definedName name="ID_125817249" localSheetId="0">'0503721'!$B$44</definedName>
    <definedName name="ID_125817250" localSheetId="0">'0503721'!$B$159</definedName>
    <definedName name="ID_125817251" localSheetId="0">'0503721'!$D$153</definedName>
    <definedName name="ID_125817252" localSheetId="0">'0503721'!$F$153</definedName>
    <definedName name="ID_125817253" localSheetId="0">'0503721'!$F$98</definedName>
    <definedName name="ID_125817254" localSheetId="0">'0503721'!$F$101</definedName>
    <definedName name="ID_125817256" localSheetId="0">'0503721'!$D$116</definedName>
    <definedName name="ID_125817257" localSheetId="0">'0503721'!$F$116</definedName>
    <definedName name="ID_125817260" localSheetId="0">'0503721'!$D$53</definedName>
    <definedName name="ID_125817261" localSheetId="0">'0503721'!$C$92</definedName>
    <definedName name="ID_125817263" localSheetId="0">'0503721'!$F$53</definedName>
    <definedName name="ID_125817264" localSheetId="0">'0503721'!$G$53</definedName>
    <definedName name="ID_125817265" localSheetId="0">'0503721'!$C$94</definedName>
    <definedName name="ID_125817266" localSheetId="0">'0503721'!$F$109</definedName>
    <definedName name="ID_125817267" localSheetId="0">'0503721'!$G$109</definedName>
    <definedName name="ID_125817268" localSheetId="0">'0503721'!$G$155</definedName>
    <definedName name="ID_125817269" localSheetId="0">'0503721'!$F$118</definedName>
    <definedName name="ID_125817270" localSheetId="0">'0503721'!$G$156</definedName>
    <definedName name="ID_125817271" localSheetId="0">'0503721'!$D$159</definedName>
    <definedName name="ID_125817274" localSheetId="0">'0503721'!$D$99</definedName>
    <definedName name="ID_125817275" localSheetId="0">'0503721'!$E$24</definedName>
    <definedName name="ID_125817276" localSheetId="0">'0503721'!$G$24</definedName>
    <definedName name="ID_125817277" localSheetId="0">'0503721'!$F$27</definedName>
    <definedName name="ID_125817278" localSheetId="0">'0503721'!$G$27</definedName>
    <definedName name="ID_125817280" localSheetId="0">'0503721'!$G$94</definedName>
    <definedName name="ID_125817281" localSheetId="0">'0503721'!$B$27</definedName>
    <definedName name="ID_125817282" localSheetId="0">'0503721'!$C$27</definedName>
    <definedName name="ID_125817286" localSheetId="0">'0503721'!$F$66</definedName>
    <definedName name="ID_125817289" localSheetId="0">'0503721'!$B$100</definedName>
    <definedName name="ID_125817290" localSheetId="0">'0503721'!$C$100</definedName>
    <definedName name="ID_125817291" localSheetId="0">'0503721'!$B$142</definedName>
    <definedName name="ID_125817293" localSheetId="0">'0503721'!$D$33</definedName>
    <definedName name="ID_125817295" localSheetId="0">'0503721'!$F$129</definedName>
    <definedName name="ID_125817298" localSheetId="0">'0503721'!$F$60</definedName>
    <definedName name="ID_125817300" localSheetId="0">'0503721'!$C$60</definedName>
    <definedName name="ID_125817301" localSheetId="0">'0503721'!$B$143</definedName>
    <definedName name="ID_125817302" localSheetId="0">'0503721'!$C$143</definedName>
    <definedName name="ID_125817308" localSheetId="0">'0503721'!$E$92</definedName>
    <definedName name="ID_125817309" localSheetId="0">'0503721'!$E$69</definedName>
    <definedName name="ID_125817310" localSheetId="0">'0503721'!$E$143</definedName>
    <definedName name="ID_125817311" localSheetId="0">'0503721'!$F$95</definedName>
    <definedName name="ID_125817312" localSheetId="0">'0503721'!$B$72</definedName>
    <definedName name="ID_125817494" localSheetId="0">'0503721'!$F$44</definedName>
    <definedName name="ID_125817495" localSheetId="0">'0503721'!$G$44</definedName>
    <definedName name="ID_125817504" localSheetId="0">'0503721'!$F$48</definedName>
    <definedName name="ID_125817509" localSheetId="0">'0503721'!$D$141</definedName>
    <definedName name="ID_125817510" localSheetId="0">'0503721'!$C$162</definedName>
    <definedName name="ID_125817511" localSheetId="0">'0503721'!$E$44</definedName>
    <definedName name="ID_125817558" localSheetId="0">'0503721'!$D$98</definedName>
    <definedName name="ID_125817665" localSheetId="0">'0503721'!$B$48</definedName>
    <definedName name="ID_125817678" localSheetId="0">'0503721'!$C$48</definedName>
    <definedName name="ID_125817680" localSheetId="0">'0503721'!$F$157</definedName>
    <definedName name="ID_125817681" localSheetId="0">'0503721'!$G$160</definedName>
    <definedName name="ID_125817683" localSheetId="0">'0503721'!$G$119</definedName>
    <definedName name="ID_125817684" localSheetId="0">'0503721'!$C$91</definedName>
    <definedName name="ID_125817686" localSheetId="0">'0503721'!$C$154</definedName>
    <definedName name="ID_125817687" localSheetId="0">'0503721'!$B$157</definedName>
    <definedName name="ID_125817688" localSheetId="0">'0503721'!$B$160</definedName>
    <definedName name="ID_125817689" localSheetId="0">'0503721'!$C$155</definedName>
    <definedName name="ID_125817690" localSheetId="0">'0503721'!$B$161</definedName>
    <definedName name="ID_125817691" localSheetId="0">'0503721'!$D$155</definedName>
    <definedName name="ID_125817692" localSheetId="0">'0503721'!$E$155</definedName>
    <definedName name="ID_125817693" localSheetId="0">'0503721'!$C$98</definedName>
    <definedName name="ID_125817694" localSheetId="0">'0503721'!$B$101</definedName>
    <definedName name="ID_125817695" localSheetId="0">'0503721'!$C$116</definedName>
    <definedName name="ID_125817696" localSheetId="0">'0503721'!$G$100</definedName>
    <definedName name="ID_125817697" localSheetId="0">'0503721'!$C$119</definedName>
    <definedName name="ID_125817699" localSheetId="0">'0503721'!$G$16</definedName>
    <definedName name="ID_125817700" localSheetId="0">'0503721'!$E$17</definedName>
    <definedName name="ID_125817701" localSheetId="0">'0503721'!$E$99</definedName>
    <definedName name="ID_125817702" localSheetId="0">'0503721'!$G$99</definedName>
    <definedName name="ID_125817703" localSheetId="0">'0503721'!$F$102</definedName>
    <definedName name="ID_125817704" localSheetId="0">'0503721'!$F$117</definedName>
    <definedName name="ID_125817705" localSheetId="0">'0503721'!$E$94</definedName>
    <definedName name="ID_125817706" localSheetId="0">'0503721'!$E$20</definedName>
    <definedName name="ID_125817707" localSheetId="0">'0503721'!$D$24</definedName>
    <definedName name="ID_125817708" localSheetId="0">'0503721'!$F$24</definedName>
    <definedName name="ID_125817709" localSheetId="0">'0503721'!$B$17</definedName>
    <definedName name="ID_125817712" localSheetId="0">'0503721'!$B$133</definedName>
    <definedName name="ID_125817713" localSheetId="0">'0503721'!$C$133</definedName>
    <definedName name="ID_125817714" localSheetId="0">'0503721'!$E$128</definedName>
    <definedName name="ID_125817715" localSheetId="0">'0503721'!$C$97</definedName>
    <definedName name="ID_125817719" localSheetId="0">'0503721'!$D$128</definedName>
    <definedName name="ID_125817721" localSheetId="0">'0503721'!$E$33</definedName>
    <definedName name="ID_125817727" localSheetId="0">'0503721'!$G$63</definedName>
    <definedName name="ID_125817731" localSheetId="0">'0503721'!$B$41</definedName>
    <definedName name="ID_125817733" localSheetId="0">'0503721'!$F$69</definedName>
    <definedName name="ID_125817734" localSheetId="0">'0503721'!$G$72</definedName>
    <definedName name="ID_125817735" localSheetId="0">'0503721'!$D$76</definedName>
    <definedName name="ID_125817736" localSheetId="0">'0503721'!$B$66</definedName>
    <definedName name="ID_125817737" localSheetId="0">'0503721'!$E$146</definedName>
    <definedName name="ID_125817738" localSheetId="0">'0503721'!$E$95</definedName>
    <definedName name="ID_125817739" localSheetId="0">'0503721'!$G$95</definedName>
    <definedName name="ID_125817747" localSheetId="0">'0503721'!$E$135</definedName>
    <definedName name="ID_125817748" localSheetId="0">'0503721'!$F$135</definedName>
    <definedName name="ID_125817749" localSheetId="0">'0503721'!$G$135</definedName>
    <definedName name="ID_125817751" localSheetId="0">'0503721'!$C$90</definedName>
    <definedName name="ID_125817752" localSheetId="0">'0503721'!$D$90</definedName>
    <definedName name="ID_125817754" localSheetId="0">'0503721'!$B$47</definedName>
    <definedName name="ID_125817755" localSheetId="0">'0503721'!$C$47</definedName>
    <definedName name="ID_125817756" localSheetId="0">'0503721'!$D$44</definedName>
    <definedName name="ID_125817759" localSheetId="0">'0503721'!$B$156</definedName>
    <definedName name="ID_125817760" localSheetId="0">'0503721'!$B$162</definedName>
    <definedName name="ID_125817761" localSheetId="0">'0503721'!$E$153</definedName>
    <definedName name="ID_125817762" localSheetId="0">'0503721'!$D$91</definedName>
    <definedName name="ID_125817763" localSheetId="0">'0503721'!$E$91</definedName>
    <definedName name="ID_125817764" localSheetId="0">'0503721'!$E$98</definedName>
    <definedName name="ID_125817765" localSheetId="0">'0503721'!$D$154</definedName>
    <definedName name="ID_125817766" localSheetId="0">'0503721'!$F$154</definedName>
    <definedName name="ID_125817767" localSheetId="0">'0503721'!$B$153</definedName>
    <definedName name="ID_125817769" localSheetId="0">'0503721'!$G$116</definedName>
    <definedName name="ID_125817772" localSheetId="0">'0503721'!$B$91</definedName>
    <definedName name="ID_125817773" localSheetId="0">'0503721'!$C$153</definedName>
    <definedName name="ID_125817774" localSheetId="0">'0503721'!$B$154</definedName>
    <definedName name="ID_125817775" localSheetId="0">'0503721'!$C$160</definedName>
    <definedName name="ID_125817776" localSheetId="0">'0503721'!$B$119</definedName>
    <definedName name="ID_125817777" localSheetId="0">'0503721'!$F$158</definedName>
    <definedName name="ID_125817778" localSheetId="0">'0503721'!$G$158</definedName>
    <definedName name="ID_125817779" localSheetId="0">'0503721'!$D$161</definedName>
    <definedName name="ID_125817780" localSheetId="0">'0503721'!$E$161</definedName>
    <definedName name="ID_125817781" localSheetId="0">'0503721'!$D$156</definedName>
    <definedName name="ID_125817782" localSheetId="0">'0503721'!$E$93</definedName>
    <definedName name="ID_125817783" localSheetId="0">'0503721'!$F$96</definedName>
    <definedName name="ID_125817784" localSheetId="0">'0503721'!$F$17</definedName>
    <definedName name="ID_125817785" localSheetId="0">'0503721'!$D$117</definedName>
    <definedName name="ID_125817786" localSheetId="0">'0503721'!$G$66</definedName>
    <definedName name="ID_125817787" localSheetId="0">'0503721'!$D$69</definedName>
    <definedName name="ID_125817788" localSheetId="0">'0503721'!$B$20</definedName>
    <definedName name="ID_125817789" localSheetId="0">'0503721'!$C$20</definedName>
    <definedName name="ID_125817791" localSheetId="0">'0503721'!$C$145</definedName>
    <definedName name="ID_125817794" localSheetId="0">'0503721'!$G$129</definedName>
    <definedName name="ID_125817795" localSheetId="0">'0503721'!$B$135</definedName>
    <definedName name="ID_125817803" localSheetId="0">'0503721'!$B$60</definedName>
    <definedName name="ID_125817805" localSheetId="0">'0503721'!$E$142</definedName>
    <definedName name="ID_125817808" localSheetId="0">'0503721'!$B$63</definedName>
    <definedName name="ID_125817810" localSheetId="0">'0503721'!$D$63</definedName>
    <definedName name="ID_125817812" localSheetId="0">'0503721'!$F$140</definedName>
    <definedName name="ID_125817813" localSheetId="0">'0503721'!$F$146</definedName>
    <definedName name="ID_125817814" localSheetId="0">'0503721'!$F$92</definedName>
    <definedName name="ID_125817815" localSheetId="0">'0503721'!$D$95</definedName>
    <definedName name="ID_125817818" localSheetId="0">'0503721'!$C$76</definedName>
    <definedName name="ID_125817820" localSheetId="0">'0503721'!$C$140</definedName>
    <definedName name="ID_125817821" localSheetId="0">'0503721'!$B$144</definedName>
    <definedName name="ID_125817829" localSheetId="0">'0503721'!$C$89</definedName>
    <definedName name="ID_125817830" localSheetId="0">'0503721'!$E$47</definedName>
    <definedName name="ID_125817831" localSheetId="0">'0503721'!$D$48</definedName>
    <definedName name="ID_125817832" localSheetId="0">'0503721'!$F$162</definedName>
    <definedName name="ID_125817833" localSheetId="0">'0503721'!$B$90</definedName>
    <definedName name="ID_125817834" localSheetId="0">'0503721'!$D$88</definedName>
    <definedName name="ID_125817836" localSheetId="0">'0503721'!$G$147</definedName>
    <definedName name="ID_125817837" localSheetId="0">'0503721'!$G$90</definedName>
    <definedName name="ID_125817838" localSheetId="0">'0503721'!$F$91</definedName>
    <definedName name="ID_125817839" localSheetId="0">'0503721'!$E$101</definedName>
    <definedName name="ID_125817844" localSheetId="0">'0503721'!$E$157</definedName>
    <definedName name="ID_125817845" localSheetId="0">'0503721'!$G$157</definedName>
    <definedName name="ID_125817847" localSheetId="0">'0503721'!$B$92</definedName>
    <definedName name="ID_125817849" localSheetId="0">'0503721'!$D$109</definedName>
    <definedName name="ID_125817850" localSheetId="0">'0503721'!$F$161</definedName>
    <definedName name="ID_125817851" localSheetId="0">'0503721'!$G$161</definedName>
    <definedName name="ID_125817852" localSheetId="0">'0503721'!$B$94</definedName>
    <definedName name="ID_125817853" localSheetId="0">'0503721'!$B$93</definedName>
    <definedName name="ID_125817854" localSheetId="0">'0503721'!$C$102</definedName>
    <definedName name="ID_125817857" localSheetId="0">'0503721'!$C$117</definedName>
    <definedName name="ID_125817858" localSheetId="0">'0503721'!$E$96</definedName>
    <definedName name="ID_125817860" localSheetId="0">'0503721'!$B$16</definedName>
    <definedName name="ID_125817861" localSheetId="0">'0503721'!$F$16</definedName>
    <definedName name="ID_125817862" localSheetId="0">'0503721'!$D$17</definedName>
    <definedName name="ID_125817863" localSheetId="0">'0503721'!$F$99</definedName>
    <definedName name="ID_125817864" localSheetId="0">'0503721'!$G$117</definedName>
    <definedName name="ID_125817865" localSheetId="0">'0503721'!$C$17</definedName>
    <definedName name="ID_125817868" localSheetId="0">'0503721'!$D$66</definedName>
    <definedName name="ID_125817869" localSheetId="0">'0503721'!$G$97</definedName>
    <definedName name="ID_125817870" localSheetId="0">'0503721'!$E$100</definedName>
    <definedName name="ID_125817871" localSheetId="0">'0503721'!$B$24</definedName>
    <definedName name="ID_125817875" localSheetId="0">'0503721'!$C$109</definedName>
    <definedName name="ID_125817876" localSheetId="0">'0503721'!$B$118</definedName>
    <definedName name="ID_125817877" localSheetId="0">'0503721'!$C$139</definedName>
    <definedName name="ID_125817878" localSheetId="0">'0503721'!$F$33</definedName>
    <definedName name="ID_125817881" localSheetId="0">'0503721'!$E$133</definedName>
    <definedName name="ID_125817882" localSheetId="0">'0503721'!$D$139</definedName>
    <definedName name="ID_125817883" localSheetId="0">'0503721'!$F$139</definedName>
    <definedName name="ID_125817884" localSheetId="0">'0503721'!$B$146</definedName>
    <definedName name="ID_125817889" localSheetId="0">'0503721'!$G$145</definedName>
    <definedName name="ID_125817891" localSheetId="0">'0503721'!$E$72</definedName>
    <definedName name="ID_125817892" localSheetId="0">'0503721'!$G$76</definedName>
    <definedName name="ID_125817893" localSheetId="0">'0503721'!$G$92</definedName>
    <definedName name="ID_125817894" localSheetId="0">'0503721'!$B$134</definedName>
    <definedName name="ID_125817895" localSheetId="0">'0503721'!$C$144</definedName>
    <definedName name="ID_125817902" localSheetId="0">'0503721'!$G$47</definedName>
    <definedName name="ID_125817903" localSheetId="0">'0503721'!$E$162</definedName>
    <definedName name="ID_125817904" localSheetId="0">'0503721'!$D$89</definedName>
    <definedName name="ID_125817905" localSheetId="0">'0503721'!$C$44</definedName>
    <definedName name="ID_125817906" localSheetId="0">'0503721'!$G$162</definedName>
    <definedName name="ID_125817907" localSheetId="0">'0503721'!$C$159</definedName>
    <definedName name="ID_125817908" localSheetId="0">'0503721'!$E$147</definedName>
    <definedName name="ID_125817909" localSheetId="0">'0503721'!$G$153</definedName>
    <definedName name="ID_125817910" localSheetId="0">'0503721'!$D$101</definedName>
    <definedName name="ID_125817911" localSheetId="0">'0503721'!$G$101</definedName>
    <definedName name="ID_125819842" localSheetId="0">'0503721'!$G$5</definedName>
    <definedName name="ID_13173929249" localSheetId="0">'0503721'!$C$30</definedName>
    <definedName name="ID_13173929250" localSheetId="0">'0503721'!$A$30</definedName>
    <definedName name="ID_13173929256" localSheetId="0">'0503721'!$D$30</definedName>
    <definedName name="ID_13173929257" localSheetId="0">'0503721'!$E$30</definedName>
    <definedName name="ID_13173929259" localSheetId="0">'0503721'!$F$30</definedName>
    <definedName name="ID_13173929260" localSheetId="0">'0503721'!$G$30</definedName>
    <definedName name="ID_13173929261" localSheetId="0">'0503721'!$B$30</definedName>
    <definedName name="ID_13173929266" localSheetId="0">'0503721'!$D$84</definedName>
    <definedName name="ID_13173929267" localSheetId="0">'0503721'!$E$84</definedName>
    <definedName name="ID_13173929268" localSheetId="0">'0503721'!$F$84</definedName>
    <definedName name="ID_13173929269" localSheetId="0">'0503721'!$G$84</definedName>
    <definedName name="ID_13173929270" localSheetId="0">'0503721'!$B$84</definedName>
    <definedName name="ID_13173929271" localSheetId="0">'0503721'!$C$84</definedName>
    <definedName name="ID_13173929272" localSheetId="0">'0503721'!$A$84</definedName>
    <definedName name="ID_13173929273" localSheetId="0">'0503721'!$D$125</definedName>
    <definedName name="ID_13173929274" localSheetId="0">'0503721'!$E$125</definedName>
    <definedName name="ID_13173929275" localSheetId="0">'0503721'!$F$125</definedName>
    <definedName name="ID_13173929276" localSheetId="0">'0503721'!$G$125</definedName>
    <definedName name="ID_13173929277" localSheetId="0">'0503721'!$B$125</definedName>
    <definedName name="ID_13173929278" localSheetId="0">'0503721'!$C$125</definedName>
    <definedName name="ID_13173929279" localSheetId="0">'0503721'!$A$125</definedName>
    <definedName name="ID_13173929280" localSheetId="0">'0503721'!$D$126</definedName>
    <definedName name="ID_13173929281" localSheetId="0">'0503721'!$E$126</definedName>
    <definedName name="ID_13173929282" localSheetId="0">'0503721'!$F$126</definedName>
    <definedName name="ID_13173929283" localSheetId="0">'0503721'!$G$126</definedName>
    <definedName name="ID_13173929284" localSheetId="0">'0503721'!$B$126</definedName>
    <definedName name="ID_13173929285" localSheetId="0">'0503721'!$C$126</definedName>
    <definedName name="ID_13173929286" localSheetId="0">'0503721'!$A$126</definedName>
    <definedName name="ID_13173929287" localSheetId="0">'0503721'!$B$136</definedName>
    <definedName name="ID_13173929288" localSheetId="0">'0503721'!$C$136</definedName>
    <definedName name="ID_13173929289" localSheetId="0">'0503721'!$D$136</definedName>
    <definedName name="ID_13173929290" localSheetId="0">'0503721'!$E$136</definedName>
    <definedName name="ID_13173929291" localSheetId="0">'0503721'!$F$136</definedName>
    <definedName name="ID_13173929292" localSheetId="0">'0503721'!$G$136</definedName>
    <definedName name="ID_13173929293" localSheetId="0">'0503721'!$A$136</definedName>
    <definedName name="ID_13173929294" localSheetId="0">'0503721'!$B$137</definedName>
    <definedName name="ID_13173929295" localSheetId="0">'0503721'!$C$137</definedName>
    <definedName name="ID_13173929296" localSheetId="0">'0503721'!$D$137</definedName>
    <definedName name="ID_13173929297" localSheetId="0">'0503721'!$E$137</definedName>
    <definedName name="ID_13173929298" localSheetId="0">'0503721'!$F$137</definedName>
    <definedName name="ID_13173929299" localSheetId="0">'0503721'!$G$137</definedName>
    <definedName name="ID_13173929300" localSheetId="0">'0503721'!$A$137</definedName>
    <definedName name="ID_13173929301" localSheetId="0">'0503721'!$B$138</definedName>
    <definedName name="ID_13173929302" localSheetId="0">'0503721'!$C$138</definedName>
    <definedName name="ID_13173929303" localSheetId="0">'0503721'!$D$138</definedName>
    <definedName name="ID_13173929304" localSheetId="0">'0503721'!$E$138</definedName>
    <definedName name="ID_13173929305" localSheetId="0">'0503721'!$F$138</definedName>
    <definedName name="ID_13173929306" localSheetId="0">'0503721'!$G$138</definedName>
    <definedName name="ID_13173929307" localSheetId="0">'0503721'!$A$138</definedName>
    <definedName name="ID_152718729" localSheetId="0">'0503721'!$H$12</definedName>
    <definedName name="ID_152718730" localSheetId="0">'0503721'!$H$11</definedName>
    <definedName name="ID_1714410362" localSheetId="0">'0503721'!$H$15</definedName>
    <definedName name="ID_1721803" localSheetId="0">'0503721'!$G$9</definedName>
    <definedName name="ID_277863" localSheetId="0">'0503721'!$G$4</definedName>
    <definedName name="ID_277865" localSheetId="0">'0503721'!$B$4</definedName>
    <definedName name="ID_277866" localSheetId="0">'0503721'!$G$3</definedName>
    <definedName name="ID_277868" localSheetId="0">'0503721'!$G$166</definedName>
    <definedName name="ID_277869" localSheetId="0">'0503721'!$B$166</definedName>
    <definedName name="ID_277871" localSheetId="0">'0503721'!$C$3</definedName>
    <definedName name="ID_406652316" localSheetId="0">'0503721'!$H$1</definedName>
    <definedName name="ID_406652317" localSheetId="0">'0503721'!$H$2</definedName>
    <definedName name="ID_406652318" localSheetId="0">'0503721'!$H$3</definedName>
    <definedName name="ID_406652319" localSheetId="0">'0503721'!$H$4</definedName>
    <definedName name="ID_406652320" localSheetId="0">'0503721'!$H$9</definedName>
    <definedName name="ID_406652321" localSheetId="0">'0503721'!$H$10</definedName>
    <definedName name="ID_406652322" localSheetId="0">'0503721'!$H$5</definedName>
    <definedName name="ID_406652323" localSheetId="0">'0503721'!$H$6</definedName>
    <definedName name="ID_406652324" localSheetId="0">'0503721'!$H$7</definedName>
    <definedName name="ID_584830879" localSheetId="0">'0503721'!$A$94</definedName>
    <definedName name="ID_584830880" localSheetId="0">'0503721'!$A$97</definedName>
    <definedName name="ID_584830881" localSheetId="0">'0503721'!$A$100</definedName>
    <definedName name="ID_584830882" localSheetId="0">'0503721'!$A$109</definedName>
    <definedName name="ID_584830883" localSheetId="0">'0503721'!$A$118</definedName>
    <definedName name="ID_584830884" localSheetId="0">'0503721'!$A$128</definedName>
    <definedName name="ID_584830885" localSheetId="0">'0503721'!$A$129</definedName>
    <definedName name="ID_584830886" localSheetId="0">'0503721'!$A$133</definedName>
    <definedName name="ID_584830887" localSheetId="0">'0503721'!$A$139</definedName>
    <definedName name="ID_584830888" localSheetId="0">'0503721'!$A$142</definedName>
    <definedName name="ID_584830889" localSheetId="0">'0503721'!$A$145</definedName>
    <definedName name="ID_584830892" localSheetId="0">'0503721'!$A$134</definedName>
    <definedName name="ID_584830893" localSheetId="0">'0503721'!$A$140</definedName>
    <definedName name="ID_584830894" localSheetId="0">'0503721'!$A$143</definedName>
    <definedName name="ID_584830895" localSheetId="0">'0503721'!$A$146</definedName>
    <definedName name="ID_584830898" localSheetId="0">'0503721'!$A$135</definedName>
    <definedName name="ID_584830899" localSheetId="0">'0503721'!$A$141</definedName>
    <definedName name="ID_584830900" localSheetId="0">'0503721'!$A$144</definedName>
    <definedName name="ID_584830901" localSheetId="0">'0503721'!$A$147</definedName>
    <definedName name="ID_584830902" localSheetId="0">'0503721'!$A$153</definedName>
    <definedName name="ID_584830903" localSheetId="0">'0503721'!$A$154</definedName>
    <definedName name="ID_584830904" localSheetId="0">'0503721'!$A$157</definedName>
    <definedName name="ID_584830905" localSheetId="0">'0503721'!$A$160</definedName>
    <definedName name="ID_584830906" localSheetId="0">'0503721'!$A$155</definedName>
    <definedName name="ID_584830907" localSheetId="0">'0503721'!$A$158</definedName>
    <definedName name="ID_584830908" localSheetId="0">'0503721'!$A$161</definedName>
    <definedName name="ID_584830909" localSheetId="0">'0503721'!$A$156</definedName>
    <definedName name="ID_584830910" localSheetId="0">'0503721'!$A$159</definedName>
    <definedName name="ID_584830911" localSheetId="0">'0503721'!$A$162</definedName>
    <definedName name="ID_584830914" localSheetId="0">'0503721'!$A$48</definedName>
    <definedName name="ID_584830918" localSheetId="0">'0503721'!$A$53</definedName>
    <definedName name="ID_584830922" localSheetId="0">'0503721'!$A$17</definedName>
    <definedName name="ID_584830924" localSheetId="0">'0503721'!$A$20</definedName>
    <definedName name="ID_584830925" localSheetId="0">'0503721'!$A$24</definedName>
    <definedName name="ID_584830926" localSheetId="0">'0503721'!$A$27</definedName>
    <definedName name="ID_584830929" localSheetId="0">'0503721'!$A$33</definedName>
    <definedName name="ID_584830935" localSheetId="0">'0503721'!$A$41</definedName>
    <definedName name="ID_584830940" localSheetId="0">'0503721'!$A$44</definedName>
    <definedName name="ID_584830941" localSheetId="0">'0503721'!$A$47</definedName>
    <definedName name="ID_584830943" localSheetId="0">'0503721'!$A$60</definedName>
    <definedName name="ID_584830946" localSheetId="0">'0503721'!$A$63</definedName>
    <definedName name="ID_584830949" localSheetId="0">'0503721'!$A$66</definedName>
    <definedName name="ID_584830950" localSheetId="0">'0503721'!$A$69</definedName>
    <definedName name="ID_584830951" localSheetId="0">'0503721'!$A$72</definedName>
    <definedName name="ID_584830952" localSheetId="0">'0503721'!$A$76</definedName>
    <definedName name="ID_584830961" localSheetId="0">'0503721'!$A$88</definedName>
    <definedName name="ID_584830962" localSheetId="0">'0503721'!$A$89</definedName>
    <definedName name="ID_584830963" localSheetId="0">'0503721'!$A$90</definedName>
    <definedName name="ID_584830964" localSheetId="0">'0503721'!$A$91</definedName>
    <definedName name="ID_584830965" localSheetId="0">'0503721'!$A$92</definedName>
    <definedName name="ID_584830966" localSheetId="0">'0503721'!$A$95</definedName>
    <definedName name="ID_584830967" localSheetId="0">'0503721'!$A$98</definedName>
    <definedName name="ID_584830968" localSheetId="0">'0503721'!$A$101</definedName>
    <definedName name="ID_584830969" localSheetId="0">'0503721'!$A$116</definedName>
    <definedName name="ID_584830971" localSheetId="0">'0503721'!$A$119</definedName>
    <definedName name="ID_584830972" localSheetId="0">'0503721'!$A$93</definedName>
    <definedName name="ID_584830973" localSheetId="0">'0503721'!$A$96</definedName>
    <definedName name="ID_584830974" localSheetId="0">'0503721'!$A$99</definedName>
    <definedName name="ID_584830975" localSheetId="0">'0503721'!$A$102</definedName>
    <definedName name="ID_584830976" localSheetId="0">'0503721'!$A$117</definedName>
    <definedName name="ID_6467858898" localSheetId="0">'0503721'!$G$8</definedName>
    <definedName name="ID_6793181" localSheetId="0">'0503721'!$H$14</definedName>
    <definedName name="ID_6793182" localSheetId="0">'0503721'!$H$13</definedName>
    <definedName name="ID_845111479" localSheetId="0">'0503721'!$G$6</definedName>
    <definedName name="ID_8608106416" localSheetId="0">'0503721'!$H$36</definedName>
    <definedName name="ID_8608106417" localSheetId="0">'0503721'!$H$37</definedName>
    <definedName name="ID_8608106418" localSheetId="0">'0503721'!$H$38</definedName>
    <definedName name="ID_8608106419" localSheetId="0">'0503721'!$H$39</definedName>
    <definedName name="ID_9481251754" localSheetId="0">'0503721'!$B$131</definedName>
    <definedName name="ID_9481251755" localSheetId="0">'0503721'!$C$130</definedName>
    <definedName name="ID_9481251756" localSheetId="0">'0503721'!$G$130</definedName>
    <definedName name="ID_9481251759" localSheetId="0">'0503721'!$B$132</definedName>
    <definedName name="ID_9481251760" localSheetId="0">'0503721'!$G$132</definedName>
    <definedName name="ID_9481251761" localSheetId="0">'0503721'!$F$163</definedName>
    <definedName name="ID_9481251762" localSheetId="0">'0503721'!$G$163</definedName>
    <definedName name="ID_9481251763" localSheetId="0">'0503721'!$C$164</definedName>
    <definedName name="ID_9481251765" localSheetId="0">'0503721'!$E$127</definedName>
    <definedName name="ID_9481251773" localSheetId="0">'0503721'!$E$131</definedName>
    <definedName name="ID_9481251774" localSheetId="0">'0503721'!$B$164</definedName>
    <definedName name="ID_9481251775" localSheetId="0">'0503721'!$E$164</definedName>
    <definedName name="ID_9481251776" localSheetId="0">'0503721'!$A$130</definedName>
    <definedName name="ID_9481251777" localSheetId="0">'0503721'!$A$132</definedName>
    <definedName name="ID_9481251779" localSheetId="0">'0503721'!$C$131</definedName>
    <definedName name="ID_9481251780" localSheetId="0">'0503721'!$G$127</definedName>
    <definedName name="ID_9481251781" localSheetId="0">'0503721'!$D$130</definedName>
    <definedName name="ID_9481251784" localSheetId="0">'0503721'!$D$164</definedName>
    <definedName name="ID_9481251785" localSheetId="0">'0503721'!$A$131</definedName>
    <definedName name="ID_9481251788" localSheetId="0">'0503721'!$F$127</definedName>
    <definedName name="ID_9481251792" localSheetId="0">'0503721'!$B$127</definedName>
    <definedName name="ID_9481251793" localSheetId="0">'0503721'!$G$131</definedName>
    <definedName name="ID_9481251794" localSheetId="0">'0503721'!$C$132</definedName>
    <definedName name="ID_9481251795" localSheetId="0">'0503721'!$E$132</definedName>
    <definedName name="ID_9481251796" localSheetId="0">'0503721'!$D$163</definedName>
    <definedName name="ID_9481251797" localSheetId="0">'0503721'!$F$164</definedName>
    <definedName name="ID_9481251798" localSheetId="0">'0503721'!$A$164</definedName>
    <definedName name="ID_9481251800" localSheetId="0">'0503721'!$D$127</definedName>
    <definedName name="ID_9481251801" localSheetId="0">'0503721'!$F$130</definedName>
    <definedName name="ID_9481251802" localSheetId="0">'0503721'!$C$127</definedName>
    <definedName name="ID_9481251803" localSheetId="0">'0503721'!$A$127</definedName>
    <definedName name="ID_9481251804" localSheetId="0">'0503721'!$B$130</definedName>
    <definedName name="ID_9481251805" localSheetId="0">'0503721'!$E$130</definedName>
    <definedName name="ID_9481251807" localSheetId="0">'0503721'!$D$132</definedName>
    <definedName name="ID_9481251808" localSheetId="0">'0503721'!$F$132</definedName>
    <definedName name="ID_9481251809" localSheetId="0">'0503721'!$C$163</definedName>
    <definedName name="ID_9481251810" localSheetId="0">'0503721'!$E$163</definedName>
    <definedName name="ID_9481251812" localSheetId="0">'0503721'!$A$163</definedName>
    <definedName name="ID_9481251813" localSheetId="0">'0503721'!$G$164</definedName>
    <definedName name="ID_9481251816" localSheetId="0">'0503721'!$D$131</definedName>
    <definedName name="ID_9481251817" localSheetId="0">'0503721'!$F$131</definedName>
    <definedName name="ID_9481251819" localSheetId="0">'0503721'!$B$163</definedName>
    <definedName name="T_13173930129" localSheetId="0">'0503721'!$A$67:$I$67</definedName>
    <definedName name="T_13173930139" localSheetId="0">'0503721'!$A$70:$I$70</definedName>
    <definedName name="T_13173930149" localSheetId="0">'0503721'!$A$25:$I$25</definedName>
    <definedName name="T_13173930159" localSheetId="0">'0503721'!$A$28:$I$28</definedName>
    <definedName name="T_13173930169" localSheetId="0">'0503721'!$A$31:$I$31</definedName>
    <definedName name="T_13173930179" localSheetId="0">'0503721'!$A$34:$I$34</definedName>
    <definedName name="T_13173930189" localSheetId="0">'0503721'!$A$42:$I$42</definedName>
    <definedName name="T_13173930199" localSheetId="0">'0503721'!$A$45:$I$45</definedName>
    <definedName name="T_13173930209" localSheetId="0">'0503721'!$A$49:$I$51</definedName>
    <definedName name="T_13173930219" localSheetId="0">'0503721'!$A$54:$I$58</definedName>
    <definedName name="T_13173930229" localSheetId="0">'0503721'!$A$61:$I$61</definedName>
    <definedName name="T_13173930239" localSheetId="0">'0503721'!$A$64:$I$64</definedName>
    <definedName name="T_13173930249" localSheetId="0">'0503721'!$B$181:$G$190</definedName>
    <definedName name="T_13173930259" localSheetId="0">'0503721'!$A$18:$I$18</definedName>
    <definedName name="T_13173930269" localSheetId="0">'0503721'!$A$21:$I$22</definedName>
    <definedName name="T_13173930279" localSheetId="0">'0503721'!$A$73:$I$74</definedName>
    <definedName name="T_13173930289" localSheetId="0">'0503721'!$A$77:$I$77</definedName>
    <definedName name="T_13173930299" localSheetId="0">'0503721'!$A$85:$I$86</definedName>
    <definedName name="T_13173930309" localSheetId="0">'0503721'!$A$103:$I$107</definedName>
    <definedName name="T_13173930319" localSheetId="0">'0503721'!$A$110:$I$114</definedName>
    <definedName name="TR_13173930129" localSheetId="0">'0503721'!$A$67:$I$67</definedName>
    <definedName name="TR_13173930139_1148567498" localSheetId="0">'0503721'!$A$70:$I$70</definedName>
    <definedName name="TR_13173930149" localSheetId="0">'0503721'!$A$25:$I$25</definedName>
    <definedName name="TR_13173930159_1148567487" localSheetId="0">'0503721'!$A$28:$I$28</definedName>
    <definedName name="TR_13173930169" localSheetId="0">'0503721'!$A$31:$I$31</definedName>
    <definedName name="TR_13173930179_1148567488" localSheetId="0">'0503721'!$A$34:$I$34</definedName>
    <definedName name="TR_13173930189" localSheetId="0">'0503721'!$A$42:$I$42</definedName>
    <definedName name="TR_13173930199_1148567489" localSheetId="0">'0503721'!$A$45:$I$45</definedName>
    <definedName name="TR_13173930209_1148567490" localSheetId="0">'0503721'!$A$49:$I$49</definedName>
    <definedName name="TR_13173930209_1148567491" localSheetId="0">'0503721'!$A$50:$I$50</definedName>
    <definedName name="TR_13173930209_1148567492" localSheetId="0">'0503721'!$A$51:$I$51</definedName>
    <definedName name="TR_13173930219_1148567493" localSheetId="0">'0503721'!$A$54:$I$54</definedName>
    <definedName name="TR_13173930219_1148567494" localSheetId="0">'0503721'!$A$55:$I$55</definedName>
    <definedName name="TR_13173930219_1148567495" localSheetId="0">'0503721'!$A$56:$I$56</definedName>
    <definedName name="TR_13173930219_1148567496" localSheetId="0">'0503721'!$A$57:$I$57</definedName>
    <definedName name="TR_13173930219_1148567497" localSheetId="0">'0503721'!$A$58:$I$58</definedName>
    <definedName name="TR_13173930229" localSheetId="0">'0503721'!$A$61:$I$61</definedName>
    <definedName name="TR_13173930239" localSheetId="0">'0503721'!$A$64:$I$64</definedName>
    <definedName name="TR_13173930249" localSheetId="0">'0503721'!$B$181:$G$190</definedName>
    <definedName name="TR_13173930259_1148567484" localSheetId="0">'0503721'!$A$18:$I$18</definedName>
    <definedName name="TR_13173930269_1148567485" localSheetId="0">'0503721'!$A$21:$I$21</definedName>
    <definedName name="TR_13173930269_1148567486" localSheetId="0">'0503721'!$A$22:$I$22</definedName>
    <definedName name="TR_13173930279_1148567499" localSheetId="0">'0503721'!$A$73:$I$73</definedName>
    <definedName name="TR_13173930279_1148567500" localSheetId="0">'0503721'!$A$74:$I$74</definedName>
    <definedName name="TR_13173930289" localSheetId="0">'0503721'!$A$77:$I$77</definedName>
    <definedName name="TR_13173930299_1148567501" localSheetId="0">'0503721'!$A$85:$I$85</definedName>
    <definedName name="TR_13173930299_1148567502" localSheetId="0">'0503721'!$A$86:$I$86</definedName>
    <definedName name="TR_13173930309_1148567503" localSheetId="0">'0503721'!$A$103:$I$103</definedName>
    <definedName name="TR_13173930309_1148567504" localSheetId="0">'0503721'!$A$104:$I$104</definedName>
    <definedName name="TR_13173930309_1148567505" localSheetId="0">'0503721'!$A$105:$I$105</definedName>
    <definedName name="TR_13173930309_1148567506" localSheetId="0">'0503721'!$A$106:$I$106</definedName>
    <definedName name="TR_13173930309_1148567507" localSheetId="0">'0503721'!$A$107:$I$107</definedName>
    <definedName name="TR_13173930319_1148567508" localSheetId="0">'0503721'!$A$110:$I$110</definedName>
    <definedName name="TR_13173930319_1148567509" localSheetId="0">'0503721'!$A$111:$I$111</definedName>
    <definedName name="TR_13173930319_1148567510" localSheetId="0">'0503721'!$A$112:$I$112</definedName>
    <definedName name="TR_13173930319_1148567511" localSheetId="0">'0503721'!$A$113:$I$113</definedName>
    <definedName name="TR_13173930319_1148567512" localSheetId="0">'0503721'!$A$114:$I$114</definedName>
  </definedNames>
  <calcPr calcId="145621"/>
</workbook>
</file>

<file path=xl/calcChain.xml><?xml version="1.0" encoding="utf-8"?>
<calcChain xmlns="http://schemas.openxmlformats.org/spreadsheetml/2006/main">
  <c r="G164" i="2" l="1"/>
  <c r="G163" i="2"/>
  <c r="G162" i="2"/>
  <c r="G161" i="2"/>
  <c r="G160" i="2" s="1"/>
  <c r="F160" i="2"/>
  <c r="E160" i="2"/>
  <c r="D160" i="2"/>
  <c r="G159" i="2"/>
  <c r="G158" i="2"/>
  <c r="F157" i="2"/>
  <c r="E157" i="2"/>
  <c r="D157" i="2"/>
  <c r="G156" i="2"/>
  <c r="G154" i="2" s="1"/>
  <c r="G155" i="2"/>
  <c r="F154" i="2"/>
  <c r="F153" i="2" s="1"/>
  <c r="E154" i="2"/>
  <c r="E153" i="2" s="1"/>
  <c r="D154" i="2"/>
  <c r="D153" i="2" s="1"/>
  <c r="G147" i="2"/>
  <c r="G146" i="2"/>
  <c r="G145" i="2" s="1"/>
  <c r="F145" i="2"/>
  <c r="E145" i="2"/>
  <c r="D145" i="2"/>
  <c r="G144" i="2"/>
  <c r="G142" i="2" s="1"/>
  <c r="G143" i="2"/>
  <c r="F142" i="2"/>
  <c r="E142" i="2"/>
  <c r="D142" i="2"/>
  <c r="G141" i="2"/>
  <c r="G140" i="2"/>
  <c r="G139" i="2" s="1"/>
  <c r="F139" i="2"/>
  <c r="E139" i="2"/>
  <c r="D139" i="2"/>
  <c r="G138" i="2"/>
  <c r="G137" i="2"/>
  <c r="F136" i="2"/>
  <c r="E136" i="2"/>
  <c r="D136" i="2"/>
  <c r="G135" i="2"/>
  <c r="G134" i="2"/>
  <c r="G133" i="2" s="1"/>
  <c r="F133" i="2"/>
  <c r="E133" i="2"/>
  <c r="D133" i="2"/>
  <c r="G132" i="2"/>
  <c r="G130" i="2" s="1"/>
  <c r="G131" i="2"/>
  <c r="F130" i="2"/>
  <c r="F129" i="2" s="1"/>
  <c r="F128" i="2" s="1"/>
  <c r="E130" i="2"/>
  <c r="D130" i="2"/>
  <c r="G127" i="2"/>
  <c r="G126" i="2"/>
  <c r="G125" i="2"/>
  <c r="F119" i="2"/>
  <c r="E119" i="2"/>
  <c r="D119" i="2"/>
  <c r="G118" i="2"/>
  <c r="G117" i="2"/>
  <c r="F116" i="2"/>
  <c r="E116" i="2"/>
  <c r="D116" i="2"/>
  <c r="G114" i="2"/>
  <c r="G113" i="2"/>
  <c r="G112" i="2"/>
  <c r="G111" i="2"/>
  <c r="G110" i="2"/>
  <c r="G109" i="2" s="1"/>
  <c r="F109" i="2"/>
  <c r="E109" i="2"/>
  <c r="D109" i="2"/>
  <c r="G107" i="2"/>
  <c r="G106" i="2"/>
  <c r="G105" i="2"/>
  <c r="G104" i="2"/>
  <c r="G103" i="2"/>
  <c r="G102" i="2" s="1"/>
  <c r="G101" i="2" s="1"/>
  <c r="F102" i="2"/>
  <c r="F101" i="2" s="1"/>
  <c r="E102" i="2"/>
  <c r="E101" i="2" s="1"/>
  <c r="D102" i="2"/>
  <c r="D101" i="2" s="1"/>
  <c r="G100" i="2"/>
  <c r="G98" i="2" s="1"/>
  <c r="G99" i="2"/>
  <c r="F98" i="2"/>
  <c r="E98" i="2"/>
  <c r="D98" i="2"/>
  <c r="G97" i="2"/>
  <c r="G96" i="2"/>
  <c r="F95" i="2"/>
  <c r="E95" i="2"/>
  <c r="D95" i="2"/>
  <c r="G94" i="2"/>
  <c r="G93" i="2"/>
  <c r="F92" i="2"/>
  <c r="E92" i="2"/>
  <c r="D92" i="2"/>
  <c r="G90" i="2"/>
  <c r="G86" i="2"/>
  <c r="G85" i="2"/>
  <c r="G84" i="2" s="1"/>
  <c r="F84" i="2"/>
  <c r="E84" i="2"/>
  <c r="D84" i="2"/>
  <c r="G77" i="2"/>
  <c r="G76" i="2"/>
  <c r="F76" i="2"/>
  <c r="E76" i="2"/>
  <c r="D76" i="2"/>
  <c r="G74" i="2"/>
  <c r="G73" i="2"/>
  <c r="F72" i="2"/>
  <c r="E72" i="2"/>
  <c r="D72" i="2"/>
  <c r="G70" i="2"/>
  <c r="G69" i="2" s="1"/>
  <c r="F69" i="2"/>
  <c r="E69" i="2"/>
  <c r="D69" i="2"/>
  <c r="G67" i="2"/>
  <c r="G66" i="2" s="1"/>
  <c r="F66" i="2"/>
  <c r="E66" i="2"/>
  <c r="D66" i="2"/>
  <c r="G64" i="2"/>
  <c r="G63" i="2" s="1"/>
  <c r="F63" i="2"/>
  <c r="E63" i="2"/>
  <c r="D63" i="2"/>
  <c r="G61" i="2"/>
  <c r="G60" i="2" s="1"/>
  <c r="F60" i="2"/>
  <c r="E60" i="2"/>
  <c r="D60" i="2"/>
  <c r="G58" i="2"/>
  <c r="G57" i="2"/>
  <c r="G56" i="2"/>
  <c r="G55" i="2"/>
  <c r="G54" i="2"/>
  <c r="F53" i="2"/>
  <c r="E53" i="2"/>
  <c r="D53" i="2"/>
  <c r="G51" i="2"/>
  <c r="G50" i="2"/>
  <c r="G49" i="2"/>
  <c r="F48" i="2"/>
  <c r="E48" i="2"/>
  <c r="E47" i="2" s="1"/>
  <c r="D48" i="2"/>
  <c r="D47" i="2" s="1"/>
  <c r="G45" i="2"/>
  <c r="G44" i="2" s="1"/>
  <c r="F44" i="2"/>
  <c r="E44" i="2"/>
  <c r="D44" i="2"/>
  <c r="G42" i="2"/>
  <c r="G41" i="2"/>
  <c r="F41" i="2"/>
  <c r="E41" i="2"/>
  <c r="D41" i="2"/>
  <c r="G34" i="2"/>
  <c r="G33" i="2" s="1"/>
  <c r="F33" i="2"/>
  <c r="E33" i="2"/>
  <c r="D33" i="2"/>
  <c r="G31" i="2"/>
  <c r="G30" i="2" s="1"/>
  <c r="F30" i="2"/>
  <c r="E30" i="2"/>
  <c r="D30" i="2"/>
  <c r="G28" i="2"/>
  <c r="G27" i="2" s="1"/>
  <c r="F27" i="2"/>
  <c r="E27" i="2"/>
  <c r="D27" i="2"/>
  <c r="G25" i="2"/>
  <c r="G24" i="2" s="1"/>
  <c r="F24" i="2"/>
  <c r="E24" i="2"/>
  <c r="D24" i="2"/>
  <c r="G22" i="2"/>
  <c r="G21" i="2"/>
  <c r="F20" i="2"/>
  <c r="E20" i="2"/>
  <c r="D20" i="2"/>
  <c r="D16" i="2" s="1"/>
  <c r="D89" i="2" s="1"/>
  <c r="G18" i="2"/>
  <c r="G17" i="2" s="1"/>
  <c r="F17" i="2"/>
  <c r="E17" i="2"/>
  <c r="D17" i="2"/>
  <c r="F16" i="2"/>
  <c r="E16" i="2" l="1"/>
  <c r="E89" i="2" s="1"/>
  <c r="G20" i="2"/>
  <c r="G48" i="2"/>
  <c r="G53" i="2"/>
  <c r="G72" i="2"/>
  <c r="F91" i="2"/>
  <c r="D129" i="2"/>
  <c r="D91" i="2"/>
  <c r="D88" i="2" s="1"/>
  <c r="G92" i="2"/>
  <c r="G95" i="2"/>
  <c r="G116" i="2"/>
  <c r="G119" i="2"/>
  <c r="G91" i="2" s="1"/>
  <c r="E129" i="2"/>
  <c r="E128" i="2" s="1"/>
  <c r="G136" i="2"/>
  <c r="F47" i="2"/>
  <c r="G157" i="2"/>
  <c r="G153" i="2" s="1"/>
  <c r="G129" i="2"/>
  <c r="G16" i="2"/>
  <c r="E91" i="2"/>
  <c r="E88" i="2" s="1"/>
  <c r="D128" i="2"/>
  <c r="F89" i="2"/>
  <c r="G47" i="2"/>
  <c r="F88" i="2"/>
  <c r="G128" i="2" l="1"/>
  <c r="G89" i="2"/>
  <c r="G88" i="2"/>
</calcChain>
</file>

<file path=xl/comments1.xml><?xml version="1.0" encoding="utf-8"?>
<comments xmlns="http://schemas.openxmlformats.org/spreadsheetml/2006/main">
  <authors>
    <author>danilochkina</author>
    <author>Пользователь Windows</author>
  </authors>
  <commentList>
    <comment ref="H8" authorId="0">
      <text>
        <r>
          <rPr>
            <sz val="9"/>
            <color indexed="81"/>
            <rFont val="Tahoma"/>
            <family val="2"/>
            <charset val="204"/>
          </rPr>
          <t>INN</t>
        </r>
      </text>
    </comment>
    <comment ref="A16" authorId="1">
      <text>
        <r>
          <rPr>
            <sz val="9"/>
            <color indexed="81"/>
            <rFont val="Tahoma"/>
            <family val="2"/>
            <charset val="204"/>
          </rPr>
          <t>010_01_0503721</t>
        </r>
      </text>
    </comment>
  </commentList>
</comments>
</file>

<file path=xl/sharedStrings.xml><?xml version="1.0" encoding="utf-8"?>
<sst xmlns="http://schemas.openxmlformats.org/spreadsheetml/2006/main" count="462" uniqueCount="328">
  <si>
    <t>ОТЧЕТ  О ФИНАНСОВЫХ РЕЗУЛЬТАТАХ ДЕЯТЕЛЬНОСТИ УЧРЕЖДЕНИЯ</t>
  </si>
  <si>
    <t>КОДЫ</t>
  </si>
  <si>
    <t>IST</t>
  </si>
  <si>
    <t>Форма по ОКУД</t>
  </si>
  <si>
    <t>0503721</t>
  </si>
  <si>
    <t>5</t>
  </si>
  <si>
    <t>PRD</t>
  </si>
  <si>
    <t>на</t>
  </si>
  <si>
    <t>01 января 2020 г.</t>
  </si>
  <si>
    <t>Дата</t>
  </si>
  <si>
    <t>500</t>
  </si>
  <si>
    <t>PRP</t>
  </si>
  <si>
    <t>Учреждение</t>
  </si>
  <si>
    <t>Муниципальное автономное общеобразовательное учреждение  "Средняя политехническая  школа  №33"</t>
  </si>
  <si>
    <t>по ОКПО</t>
  </si>
  <si>
    <t>22252021</t>
  </si>
  <si>
    <t>01.01.2020</t>
  </si>
  <si>
    <t>RDT</t>
  </si>
  <si>
    <t>Обособленное подразделение</t>
  </si>
  <si>
    <t>ИНН</t>
  </si>
  <si>
    <t>ROD</t>
  </si>
  <si>
    <t>Учредитель</t>
  </si>
  <si>
    <t>Администрация Старооскольского городского округа Белгородской области</t>
  </si>
  <si>
    <t>по ОКТМО</t>
  </si>
  <si>
    <t>14740000</t>
  </si>
  <si>
    <t>3</t>
  </si>
  <si>
    <t>VID</t>
  </si>
  <si>
    <t>VRO</t>
  </si>
  <si>
    <t>Наименование органа, осуществляющего полномочия учредителя</t>
  </si>
  <si>
    <t>INN</t>
  </si>
  <si>
    <t>Периодичность:  годовая</t>
  </si>
  <si>
    <t>Глава по БК</t>
  </si>
  <si>
    <t>871</t>
  </si>
  <si>
    <t>ГОД</t>
  </si>
  <si>
    <t>RESERVE1</t>
  </si>
  <si>
    <t>Единица измерения: руб.</t>
  </si>
  <si>
    <t>по ОКЕИ</t>
  </si>
  <si>
    <t>RESERVE2</t>
  </si>
  <si>
    <t>COLS_OLAP</t>
  </si>
  <si>
    <t>Код</t>
  </si>
  <si>
    <t>Код анали-тики</t>
  </si>
  <si>
    <t>Деятельность</t>
  </si>
  <si>
    <t>Деятельность по</t>
  </si>
  <si>
    <t>Приносящая</t>
  </si>
  <si>
    <t>ROWS_OLAP</t>
  </si>
  <si>
    <t>Наименование показателя</t>
  </si>
  <si>
    <t>стро-</t>
  </si>
  <si>
    <t>с целевыми</t>
  </si>
  <si>
    <t>государственному</t>
  </si>
  <si>
    <t>доход</t>
  </si>
  <si>
    <t>Итого</t>
  </si>
  <si>
    <t>Гридина Л.В.</t>
  </si>
  <si>
    <t>glbuhg2</t>
  </si>
  <si>
    <t>ки</t>
  </si>
  <si>
    <t>средствами</t>
  </si>
  <si>
    <t>заданию</t>
  </si>
  <si>
    <t>деятельность</t>
  </si>
  <si>
    <t>ruk2</t>
  </si>
  <si>
    <t>6</t>
  </si>
  <si>
    <t>7</t>
  </si>
  <si>
    <t>ruk3</t>
  </si>
  <si>
    <r>
      <t xml:space="preserve">Доходы </t>
    </r>
    <r>
      <rPr>
        <sz val="9"/>
        <rFont val="Arial Cyr"/>
        <charset val="204"/>
      </rPr>
      <t>(стр.030 + стр.040 + стр.050 + стр.060 + стр.070 + стр.090 + стр.100 + стр.110)</t>
    </r>
  </si>
  <si>
    <t>010</t>
  </si>
  <si>
    <t>100</t>
  </si>
  <si>
    <t>Доходы от собственности
                   в том числе:</t>
  </si>
  <si>
    <t>030</t>
  </si>
  <si>
    <t>120</t>
  </si>
  <si>
    <t>Доходы от операционной аренды</t>
  </si>
  <si>
    <t>121</t>
  </si>
  <si>
    <t>Доходы от оказания платных услуг (работ), компенсаций затрат
                   в том числе:</t>
  </si>
  <si>
    <t>040</t>
  </si>
  <si>
    <t>130</t>
  </si>
  <si>
    <t>Доходы от оказания платных услуг (работ)</t>
  </si>
  <si>
    <t>131</t>
  </si>
  <si>
    <t>Доходы по условным арендным платежам</t>
  </si>
  <si>
    <t>135</t>
  </si>
  <si>
    <t>Штрафы, пени, неустойки, возмещения ущерба
                   в том числе:</t>
  </si>
  <si>
    <t>050</t>
  </si>
  <si>
    <t>140</t>
  </si>
  <si>
    <t>Безвозмездные  поступления текущего характера от бюджетов
                   в том числе:</t>
  </si>
  <si>
    <t>060</t>
  </si>
  <si>
    <t>150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</si>
  <si>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</si>
  <si>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</si>
  <si>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Безвозмездные  поступления капитального характера от бюджетов
                   в том числе:</t>
  </si>
  <si>
    <t>070</t>
  </si>
  <si>
    <t>160</t>
  </si>
  <si>
    <t>Доходы от операций с активами
                   в том числе:</t>
  </si>
  <si>
    <t>090</t>
  </si>
  <si>
    <t>170</t>
  </si>
  <si>
    <t>Доходы от выбытия активов</t>
  </si>
  <si>
    <t>172</t>
  </si>
  <si>
    <t>Форма 0503721 с.2</t>
  </si>
  <si>
    <t>pravopr</t>
  </si>
  <si>
    <t>oktmor</t>
  </si>
  <si>
    <t>ukonf</t>
  </si>
  <si>
    <t>pprch</t>
  </si>
  <si>
    <t>Прочие доходы
                   в том числе:</t>
  </si>
  <si>
    <t>180</t>
  </si>
  <si>
    <t>Безвозмездные недежные поступления в сектор государственного управления
                   в том числе:</t>
  </si>
  <si>
    <t>110</t>
  </si>
  <si>
    <t>190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</si>
  <si>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</si>
  <si>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</si>
  <si>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Расходы  (стр.160 + стр.170 + стр. 190 + стр.210 +                                                             стр. 230 + стр. 240 + стр. 250 + стр. 260 + стр. 270 )</t>
  </si>
  <si>
    <t>200</t>
  </si>
  <si>
    <t>Оплата труда и начисления на выплаты по оплате труда
                   в том числе:</t>
  </si>
  <si>
    <t>210</t>
  </si>
  <si>
    <t>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</si>
  <si>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</si>
  <si>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</si>
  <si>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</si>
  <si>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</si>
  <si>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</si>
  <si>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
                   в том числе: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</si>
  <si>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</si>
  <si>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</si>
  <si>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</si>
  <si>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</si>
  <si>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</si>
  <si>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</si>
  <si>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</si>
  <si>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</si>
  <si>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</si>
  <si>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</si>
  <si>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</si>
  <si>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Обслуживание долговых обязательств
                   в том числе:</t>
  </si>
  <si>
    <t>230</t>
  </si>
  <si>
    <t>Безвозмездные перечисления текущего характера организациям
                   в том числе:</t>
  </si>
  <si>
    <t>240</t>
  </si>
  <si>
    <t>Безвозмездные перечисления бюджетам
                   в том числе:</t>
  </si>
  <si>
    <t>250</t>
  </si>
  <si>
    <t>Социальное обеспечение
                   в том числе:</t>
  </si>
  <si>
    <t>260</t>
  </si>
  <si>
    <t>Социальные пособия и компенсации персоналу в денежной форме</t>
  </si>
  <si>
    <t>266</t>
  </si>
  <si>
    <t>Расходы по операциям с активами 
                   в том числе:</t>
  </si>
  <si>
    <t>270</t>
  </si>
  <si>
    <t>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</si>
  <si>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</si>
  <si>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</si>
  <si>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</si>
  <si>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
                   в том числе:</t>
  </si>
  <si>
    <t>280</t>
  </si>
  <si>
    <t>Форма 0503721 с.3</t>
  </si>
  <si>
    <t>Прочие расходы
                   в том числе:</t>
  </si>
  <si>
    <t>290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</si>
  <si>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</si>
  <si>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</si>
  <si>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</si>
  <si>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</si>
  <si>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Чистый операционный результат (стр.301 - стр.302); (стр.310 + стр.410)</t>
  </si>
  <si>
    <t>300</t>
  </si>
  <si>
    <t>Операционный результат до налогообложения 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</si>
  <si>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</si>
  <si>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</si>
  <si>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</si>
  <si>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</si>
  <si>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</si>
  <si>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</si>
  <si>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</si>
  <si>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</si>
  <si>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</si>
  <si>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</si>
  <si>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</si>
  <si>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</si>
  <si>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</si>
  <si>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</si>
  <si>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</si>
  <si>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</si>
  <si>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</si>
  <si>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</si>
  <si>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</si>
  <si>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</si>
  <si>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</si>
  <si>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</si>
  <si>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</si>
  <si>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</si>
  <si>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</si>
  <si>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</si>
  <si>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</si>
  <si>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</si>
  <si>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>в том числе:
увеличение стоимости материальных запасов
      в том числе:</t>
  </si>
  <si>
    <t>361</t>
  </si>
  <si>
    <t>340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</si>
  <si>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</si>
  <si>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</si>
  <si>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</si>
  <si>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</si>
  <si>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</si>
  <si>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</si>
  <si>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</si>
  <si>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</si>
  <si>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</si>
  <si>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</si>
  <si>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уменьшение стоимости материальных запасов
      в том числе:</t>
  </si>
  <si>
    <t>362</t>
  </si>
  <si>
    <t>440</t>
  </si>
  <si>
    <t>Уменьшение стоимости лекарственных препаратов и материалов, применяемых в медицинских целях</t>
  </si>
  <si>
    <t>441</t>
  </si>
  <si>
    <t>Уменьшение стоимости горюче-смазочных материалов</t>
  </si>
  <si>
    <t>443</t>
  </si>
  <si>
    <t>Уменьшение стоимости строительных материалов</t>
  </si>
  <si>
    <t>444</t>
  </si>
  <si>
    <t>Уменьшение стоимости мягкого инвентаря</t>
  </si>
  <si>
    <t>445</t>
  </si>
  <si>
    <t>Уменьшение стоимости прочих оборотных ценностей (материалов)</t>
  </si>
  <si>
    <t>446</t>
  </si>
  <si>
    <t>Чистое поступление прав пользования активом</t>
  </si>
  <si>
    <t>370</t>
  </si>
  <si>
    <t>в том числе:
увеличение стоимости прав пользования активом</t>
  </si>
  <si>
    <t>371</t>
  </si>
  <si>
    <t>уменьшение стоимости прав пользования активом</t>
  </si>
  <si>
    <t>372</t>
  </si>
  <si>
    <t>450</t>
  </si>
  <si>
    <t>Чистое изменение затрат на изготовление готовой продукции 
(работ, услуг)</t>
  </si>
  <si>
    <t>390</t>
  </si>
  <si>
    <t>Форма 0503721 с.4</t>
  </si>
  <si>
    <t>в том числе:
увеличение затрат</t>
  </si>
  <si>
    <t>391</t>
  </si>
  <si>
    <t xml:space="preserve">х
</t>
  </si>
  <si>
    <t>уменьшение затрат</t>
  </si>
  <si>
    <t>392</t>
  </si>
  <si>
    <t>х</t>
  </si>
  <si>
    <t>Чистое изменение расходов будущих периодов</t>
  </si>
  <si>
    <t>400</t>
  </si>
  <si>
    <t>Операции с финансовыми активами и обязательствами (стр.420 - стр.
510)</t>
  </si>
  <si>
    <t>410</t>
  </si>
  <si>
    <t>Операции с финансовыми активами (стр. 430 + стр. 440 + стр. 450 + стр. 460 + стр. 470 + стр. 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</si>
  <si>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</si>
  <si>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</si>
  <si>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</si>
  <si>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</si>
  <si>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</si>
  <si>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</si>
  <si>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</si>
  <si>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</si>
  <si>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</si>
  <si>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</si>
  <si>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
финансовых инструментов</t>
  </si>
  <si>
    <t>520</t>
  </si>
  <si>
    <t>уменьшение стоимости ценных бумаг, кроме акций и иных 
финансовых инструментов</t>
  </si>
  <si>
    <t>442</t>
  </si>
  <si>
    <t>620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</si>
  <si>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</si>
  <si>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</si>
  <si>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</si>
  <si>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</si>
  <si>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</si>
  <si>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</si>
  <si>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</si>
  <si>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</si>
  <si>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</si>
  <si>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</si>
  <si>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</si>
  <si>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</si>
  <si>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</si>
  <si>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</si>
  <si>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</si>
  <si>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</si>
  <si>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</si>
  <si>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</si>
  <si>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</si>
  <si>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</si>
  <si>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</si>
  <si>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</si>
  <si>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</si>
  <si>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</si>
  <si>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</si>
  <si>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</si>
  <si>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</si>
  <si>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</si>
  <si>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</si>
  <si>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</si>
  <si>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</si>
  <si>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с.5</t>
  </si>
  <si>
    <t>Операции с обязательствами (стр.520 + стр.530 + стр.540+ стр.550+ стр.560)</t>
  </si>
  <si>
    <t>Чистое увеличение задолженности по внутренним привлеченным 
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</si>
  <si>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</si>
  <si>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</si>
  <si>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</si>
  <si>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уменьшениезадолженности по внутренним привлеченным заимствованиям</t>
  </si>
  <si>
    <t>522</t>
  </si>
  <si>
    <t>810</t>
  </si>
  <si>
    <t>Чистое увеличение  задолженности по внешним привлеченным 
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</si>
  <si>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</si>
  <si>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</si>
  <si>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</si>
  <si>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</si>
  <si>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</si>
  <si>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</si>
  <si>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</si>
  <si>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</si>
  <si>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</si>
  <si>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</si>
  <si>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</si>
  <si>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</si>
  <si>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</si>
  <si>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</si>
  <si>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</si>
  <si>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Руководитель      ____________________________________________________</t>
  </si>
  <si>
    <t>Ишкова И.Н.</t>
  </si>
  <si>
    <t>Главный бухгалтер</t>
  </si>
  <si>
    <t xml:space="preserve">(подпись)                          </t>
  </si>
  <si>
    <t>(расшифровка подписи)</t>
  </si>
  <si>
    <t>(подпись)</t>
  </si>
  <si>
    <t>Централизованная бухгалтерия</t>
  </si>
  <si>
    <t>(наименование, ОГРН, ИНН, КПП, местонахождение )</t>
  </si>
  <si>
    <t>Руководитель</t>
  </si>
  <si>
    <t>(уполномоченное лицо)</t>
  </si>
  <si>
    <t>(должность)</t>
  </si>
  <si>
    <t>Исполнитель      _______________________________________________</t>
  </si>
  <si>
    <t>(телефон, e-mail)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</si>
  <si>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</si>
  <si>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</si>
  <si>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</si>
  <si>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</si>
  <si>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</si>
  <si>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</si>
  <si>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</si>
  <si>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</si>
  <si>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</si>
  <si>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</si>
  <si>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"30" января 2020 г.</t>
  </si>
  <si>
    <t>Старооскольский городской округ Белгородской области</t>
  </si>
  <si>
    <t>04023009</t>
  </si>
  <si>
    <t>гл.бухгалтер</t>
  </si>
  <si>
    <t>43-04-46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</si>
</sst>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i/>
      <sz val="9"/>
      <name val="Arial Cyr"/>
      <charset val="204"/>
    </font>
    <font>
      <b/>
      <i/>
      <sz val="8"/>
      <name val="Arial Cyr"/>
      <family val="2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sz val="10"/>
      <name val="Arial Cyr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CCFFCC"/>
      </patternFill>
    </fill>
    <fill>
      <patternFill patternType="solid">
        <fgColor rgb="FFFFCC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2" fillId="0" borderId="0"/>
    <xf numFmtId="0" fontId="1" fillId="0" borderId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8" borderId="0" applyNumberFormat="0" applyBorder="0" applyAlignment="0" applyProtection="0"/>
    <xf numFmtId="0" fontId="22" fillId="16" borderId="41" applyNumberFormat="0" applyAlignment="0" applyProtection="0"/>
    <xf numFmtId="0" fontId="23" fillId="29" borderId="42" applyNumberFormat="0" applyAlignment="0" applyProtection="0"/>
    <xf numFmtId="0" fontId="24" fillId="29" borderId="41" applyNumberFormat="0" applyAlignment="0" applyProtection="0"/>
    <xf numFmtId="0" fontId="25" fillId="0" borderId="43" applyNumberFormat="0" applyFill="0" applyAlignment="0" applyProtection="0"/>
    <xf numFmtId="0" fontId="26" fillId="0" borderId="44" applyNumberFormat="0" applyFill="0" applyAlignment="0" applyProtection="0"/>
    <xf numFmtId="0" fontId="27" fillId="0" borderId="4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46" applyNumberFormat="0" applyFill="0" applyAlignment="0" applyProtection="0"/>
    <xf numFmtId="0" fontId="29" fillId="30" borderId="47" applyNumberFormat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20" fillId="0" borderId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2" borderId="48" applyNumberFormat="0" applyFont="0" applyAlignment="0" applyProtection="0"/>
    <xf numFmtId="0" fontId="34" fillId="0" borderId="49" applyNumberFormat="0" applyFill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</cellStyleXfs>
  <cellXfs count="202">
    <xf numFmtId="0" fontId="0" fillId="0" borderId="0" xfId="0"/>
    <xf numFmtId="0" fontId="4" fillId="0" borderId="1" xfId="1" applyFont="1" applyBorder="1" applyAlignment="1">
      <alignment horizontal="center"/>
    </xf>
    <xf numFmtId="49" fontId="4" fillId="0" borderId="0" xfId="1" applyNumberFormat="1" applyFont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49" fontId="4" fillId="0" borderId="2" xfId="1" applyNumberFormat="1" applyFont="1" applyBorder="1" applyAlignment="1">
      <alignment horizontal="center"/>
    </xf>
    <xf numFmtId="0" fontId="4" fillId="0" borderId="0" xfId="1" applyFont="1" applyAlignment="1">
      <alignment horizontal="left"/>
    </xf>
    <xf numFmtId="14" fontId="4" fillId="0" borderId="2" xfId="1" applyNumberFormat="1" applyFont="1" applyBorder="1" applyAlignment="1" applyProtection="1">
      <alignment horizontal="center"/>
      <protection locked="0"/>
    </xf>
    <xf numFmtId="0" fontId="4" fillId="0" borderId="0" xfId="1" applyFont="1" applyFill="1" applyAlignment="1">
      <alignment horizontal="left"/>
    </xf>
    <xf numFmtId="49" fontId="4" fillId="0" borderId="2" xfId="1" applyNumberFormat="1" applyFont="1" applyBorder="1" applyAlignment="1" applyProtection="1">
      <alignment horizontal="center"/>
      <protection locked="0"/>
    </xf>
    <xf numFmtId="0" fontId="4" fillId="0" borderId="2" xfId="1" applyFont="1" applyBorder="1" applyAlignment="1">
      <alignment horizontal="center"/>
    </xf>
    <xf numFmtId="49" fontId="4" fillId="0" borderId="5" xfId="1" applyNumberFormat="1" applyFont="1" applyBorder="1" applyAlignment="1" applyProtection="1">
      <alignment horizontal="center"/>
      <protection locked="0"/>
    </xf>
    <xf numFmtId="0" fontId="5" fillId="0" borderId="0" xfId="1" applyFont="1" applyAlignment="1">
      <alignment horizontal="left"/>
    </xf>
    <xf numFmtId="0" fontId="4" fillId="0" borderId="0" xfId="1" applyFont="1" applyFill="1" applyAlignment="1"/>
    <xf numFmtId="0" fontId="2" fillId="0" borderId="0" xfId="1"/>
    <xf numFmtId="0" fontId="4" fillId="0" borderId="0" xfId="1" applyFont="1" applyAlignment="1">
      <alignment horizontal="centerContinuous"/>
    </xf>
    <xf numFmtId="49" fontId="4" fillId="0" borderId="5" xfId="1" applyNumberFormat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 applyProtection="1">
      <alignment horizontal="left"/>
    </xf>
    <xf numFmtId="0" fontId="4" fillId="0" borderId="8" xfId="1" applyFont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 wrapText="1"/>
    </xf>
    <xf numFmtId="49" fontId="4" fillId="0" borderId="8" xfId="1" applyNumberFormat="1" applyFont="1" applyBorder="1" applyAlignment="1" applyProtection="1">
      <alignment horizontal="center" vertical="center"/>
    </xf>
    <xf numFmtId="49" fontId="4" fillId="0" borderId="9" xfId="1" applyNumberFormat="1" applyFont="1" applyBorder="1" applyAlignment="1" applyProtection="1">
      <alignment horizontal="center" vertical="center"/>
    </xf>
    <xf numFmtId="0" fontId="4" fillId="0" borderId="10" xfId="1" applyFont="1" applyBorder="1" applyAlignment="1" applyProtection="1">
      <alignment horizontal="center"/>
    </xf>
    <xf numFmtId="0" fontId="4" fillId="0" borderId="11" xfId="1" applyFont="1" applyBorder="1" applyAlignment="1" applyProtection="1">
      <alignment horizontal="center"/>
    </xf>
    <xf numFmtId="0" fontId="4" fillId="0" borderId="11" xfId="1" applyFont="1" applyFill="1" applyBorder="1" applyAlignment="1" applyProtection="1">
      <alignment horizontal="center" vertical="center" wrapText="1"/>
    </xf>
    <xf numFmtId="49" fontId="4" fillId="0" borderId="11" xfId="1" applyNumberFormat="1" applyFont="1" applyBorder="1" applyAlignment="1" applyProtection="1">
      <alignment horizontal="center" vertical="center"/>
    </xf>
    <xf numFmtId="49" fontId="4" fillId="0" borderId="12" xfId="1" applyNumberFormat="1" applyFont="1" applyBorder="1" applyAlignment="1" applyProtection="1">
      <alignment horizontal="center" vertical="center"/>
    </xf>
    <xf numFmtId="0" fontId="4" fillId="0" borderId="10" xfId="1" applyFont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4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49" fontId="4" fillId="0" borderId="15" xfId="1" applyNumberFormat="1" applyFont="1" applyBorder="1" applyAlignment="1" applyProtection="1">
      <alignment horizontal="center" vertical="center"/>
    </xf>
    <xf numFmtId="49" fontId="7" fillId="2" borderId="16" xfId="1" applyNumberFormat="1" applyFont="1" applyFill="1" applyBorder="1" applyAlignment="1" applyProtection="1">
      <alignment horizontal="center" wrapText="1"/>
    </xf>
    <xf numFmtId="49" fontId="4" fillId="2" borderId="17" xfId="1" applyNumberFormat="1" applyFont="1" applyFill="1" applyBorder="1" applyAlignment="1" applyProtection="1">
      <alignment horizontal="center"/>
    </xf>
    <xf numFmtId="49" fontId="4" fillId="2" borderId="18" xfId="1" applyNumberFormat="1" applyFont="1" applyFill="1" applyBorder="1" applyAlignment="1" applyProtection="1">
      <alignment horizontal="center"/>
    </xf>
    <xf numFmtId="164" fontId="9" fillId="3" borderId="18" xfId="1" applyNumberFormat="1" applyFont="1" applyFill="1" applyBorder="1" applyAlignment="1" applyProtection="1">
      <alignment horizontal="right"/>
    </xf>
    <xf numFmtId="164" fontId="9" fillId="3" borderId="19" xfId="1" applyNumberFormat="1" applyFont="1" applyFill="1" applyBorder="1" applyAlignment="1" applyProtection="1">
      <alignment horizontal="right"/>
    </xf>
    <xf numFmtId="49" fontId="10" fillId="2" borderId="20" xfId="1" applyNumberFormat="1" applyFont="1" applyFill="1" applyBorder="1" applyAlignment="1" applyProtection="1">
      <alignment horizontal="left" wrapText="1"/>
    </xf>
    <xf numFmtId="49" fontId="4" fillId="2" borderId="21" xfId="1" applyNumberFormat="1" applyFont="1" applyFill="1" applyBorder="1" applyAlignment="1" applyProtection="1">
      <alignment horizontal="center"/>
    </xf>
    <xf numFmtId="49" fontId="4" fillId="2" borderId="22" xfId="1" applyNumberFormat="1" applyFont="1" applyFill="1" applyBorder="1" applyAlignment="1" applyProtection="1">
      <alignment horizontal="center"/>
    </xf>
    <xf numFmtId="164" fontId="9" fillId="4" borderId="22" xfId="1" applyNumberFormat="1" applyFont="1" applyFill="1" applyBorder="1" applyAlignment="1" applyProtection="1">
      <alignment horizontal="right"/>
    </xf>
    <xf numFmtId="164" fontId="9" fillId="4" borderId="23" xfId="1" applyNumberFormat="1" applyFont="1" applyFill="1" applyBorder="1" applyAlignment="1" applyProtection="1">
      <alignment horizontal="right"/>
    </xf>
    <xf numFmtId="49" fontId="9" fillId="0" borderId="20" xfId="1" applyNumberFormat="1" applyFont="1" applyFill="1" applyBorder="1" applyAlignment="1" applyProtection="1">
      <alignment horizontal="left" wrapText="1" indent="4"/>
    </xf>
    <xf numFmtId="49" fontId="9" fillId="0" borderId="21" xfId="1" applyNumberFormat="1" applyFont="1" applyFill="1" applyBorder="1" applyAlignment="1" applyProtection="1">
      <alignment horizontal="center"/>
    </xf>
    <xf numFmtId="49" fontId="9" fillId="0" borderId="22" xfId="1" applyNumberFormat="1" applyFont="1" applyFill="1" applyBorder="1" applyAlignment="1" applyProtection="1">
      <alignment horizontal="center"/>
      <protection locked="0"/>
    </xf>
    <xf numFmtId="164" fontId="9" fillId="2" borderId="22" xfId="1" applyNumberFormat="1" applyFont="1" applyFill="1" applyBorder="1" applyAlignment="1" applyProtection="1">
      <alignment horizontal="right"/>
    </xf>
    <xf numFmtId="164" fontId="9" fillId="0" borderId="22" xfId="1" applyNumberFormat="1" applyFont="1" applyBorder="1" applyAlignment="1" applyProtection="1">
      <alignment horizontal="right"/>
      <protection locked="0"/>
    </xf>
    <xf numFmtId="164" fontId="9" fillId="5" borderId="23" xfId="1" applyNumberFormat="1" applyFont="1" applyFill="1" applyBorder="1" applyAlignment="1" applyProtection="1">
      <alignment horizontal="right"/>
    </xf>
    <xf numFmtId="49" fontId="9" fillId="0" borderId="20" xfId="1" applyNumberFormat="1" applyFont="1" applyFill="1" applyBorder="1" applyAlignment="1" applyProtection="1">
      <alignment horizontal="left" wrapText="1" indent="1"/>
    </xf>
    <xf numFmtId="49" fontId="9" fillId="0" borderId="22" xfId="1" applyNumberFormat="1" applyFont="1" applyFill="1" applyBorder="1" applyAlignment="1" applyProtection="1">
      <alignment horizontal="center"/>
    </xf>
    <xf numFmtId="164" fontId="9" fillId="0" borderId="22" xfId="1" applyNumberFormat="1" applyFont="1" applyBorder="1" applyAlignment="1" applyProtection="1">
      <alignment horizontal="right"/>
    </xf>
    <xf numFmtId="164" fontId="9" fillId="0" borderId="22" xfId="1" applyNumberFormat="1" applyFont="1" applyFill="1" applyBorder="1" applyAlignment="1" applyProtection="1">
      <alignment horizontal="right"/>
      <protection locked="0"/>
    </xf>
    <xf numFmtId="164" fontId="9" fillId="0" borderId="22" xfId="1" applyNumberFormat="1" applyFont="1" applyFill="1" applyBorder="1" applyAlignment="1" applyProtection="1">
      <alignment horizontal="right"/>
    </xf>
    <xf numFmtId="49" fontId="9" fillId="6" borderId="20" xfId="1" applyNumberFormat="1" applyFont="1" applyFill="1" applyBorder="1" applyAlignment="1" applyProtection="1">
      <alignment horizontal="left" wrapText="1" indent="4"/>
    </xf>
    <xf numFmtId="49" fontId="9" fillId="6" borderId="21" xfId="1" applyNumberFormat="1" applyFont="1" applyFill="1" applyBorder="1" applyAlignment="1" applyProtection="1">
      <alignment horizontal="center"/>
    </xf>
    <xf numFmtId="49" fontId="9" fillId="6" borderId="22" xfId="1" applyNumberFormat="1" applyFont="1" applyFill="1" applyBorder="1" applyAlignment="1" applyProtection="1">
      <alignment horizontal="center"/>
      <protection locked="0"/>
    </xf>
    <xf numFmtId="164" fontId="9" fillId="7" borderId="22" xfId="1" applyNumberFormat="1" applyFont="1" applyFill="1" applyBorder="1" applyAlignment="1" applyProtection="1">
      <alignment horizontal="right"/>
    </xf>
    <xf numFmtId="164" fontId="9" fillId="6" borderId="22" xfId="1" applyNumberFormat="1" applyFont="1" applyFill="1" applyBorder="1" applyAlignment="1" applyProtection="1">
      <alignment horizontal="right"/>
      <protection locked="0"/>
    </xf>
    <xf numFmtId="164" fontId="9" fillId="8" borderId="23" xfId="1" applyNumberFormat="1" applyFont="1" applyFill="1" applyBorder="1" applyAlignment="1" applyProtection="1">
      <alignment horizontal="right"/>
    </xf>
    <xf numFmtId="0" fontId="4" fillId="6" borderId="0" xfId="1" applyFont="1" applyFill="1"/>
    <xf numFmtId="49" fontId="9" fillId="0" borderId="20" xfId="1" applyNumberFormat="1" applyFont="1" applyFill="1" applyBorder="1" applyAlignment="1" applyProtection="1">
      <alignment horizontal="left" wrapText="1" indent="3"/>
    </xf>
    <xf numFmtId="49" fontId="9" fillId="0" borderId="24" xfId="1" applyNumberFormat="1" applyFont="1" applyFill="1" applyBorder="1" applyAlignment="1" applyProtection="1">
      <alignment horizontal="center"/>
    </xf>
    <xf numFmtId="49" fontId="9" fillId="0" borderId="25" xfId="1" applyNumberFormat="1" applyFont="1" applyFill="1" applyBorder="1" applyAlignment="1" applyProtection="1">
      <alignment horizontal="center"/>
    </xf>
    <xf numFmtId="164" fontId="9" fillId="0" borderId="25" xfId="1" applyNumberFormat="1" applyFont="1" applyFill="1" applyBorder="1" applyAlignment="1" applyProtection="1">
      <alignment horizontal="right"/>
    </xf>
    <xf numFmtId="164" fontId="9" fillId="5" borderId="26" xfId="1" applyNumberFormat="1" applyFont="1" applyFill="1" applyBorder="1" applyAlignment="1" applyProtection="1">
      <alignment horizontal="right"/>
    </xf>
    <xf numFmtId="0" fontId="4" fillId="0" borderId="0" xfId="1" applyFont="1" applyProtection="1"/>
    <xf numFmtId="49" fontId="11" fillId="0" borderId="0" xfId="2" applyNumberFormat="1" applyFont="1" applyAlignment="1">
      <alignment horizontal="left"/>
    </xf>
    <xf numFmtId="49" fontId="4" fillId="0" borderId="9" xfId="1" applyNumberFormat="1" applyFont="1" applyFill="1" applyBorder="1" applyAlignment="1" applyProtection="1">
      <alignment horizontal="center" vertical="center"/>
    </xf>
    <xf numFmtId="49" fontId="4" fillId="0" borderId="12" xfId="1" applyNumberFormat="1" applyFont="1" applyFill="1" applyBorder="1" applyAlignment="1" applyProtection="1">
      <alignment horizontal="center" vertical="center"/>
    </xf>
    <xf numFmtId="49" fontId="10" fillId="2" borderId="16" xfId="1" applyNumberFormat="1" applyFont="1" applyFill="1" applyBorder="1" applyAlignment="1" applyProtection="1">
      <alignment horizontal="left" wrapText="1"/>
    </xf>
    <xf numFmtId="164" fontId="4" fillId="4" borderId="18" xfId="1" applyNumberFormat="1" applyFont="1" applyFill="1" applyBorder="1" applyAlignment="1" applyProtection="1">
      <alignment horizontal="right"/>
    </xf>
    <xf numFmtId="164" fontId="4" fillId="4" borderId="19" xfId="1" applyNumberFormat="1" applyFont="1" applyFill="1" applyBorder="1" applyAlignment="1" applyProtection="1">
      <alignment horizontal="right"/>
    </xf>
    <xf numFmtId="49" fontId="4" fillId="6" borderId="20" xfId="1" applyNumberFormat="1" applyFont="1" applyFill="1" applyBorder="1" applyAlignment="1" applyProtection="1">
      <alignment horizontal="left" wrapText="1" indent="4"/>
    </xf>
    <xf numFmtId="49" fontId="4" fillId="6" borderId="21" xfId="1" applyNumberFormat="1" applyFont="1" applyFill="1" applyBorder="1" applyAlignment="1" applyProtection="1">
      <alignment horizontal="center"/>
    </xf>
    <xf numFmtId="49" fontId="4" fillId="6" borderId="22" xfId="1" applyNumberFormat="1" applyFont="1" applyFill="1" applyBorder="1" applyAlignment="1" applyProtection="1">
      <alignment horizontal="center"/>
      <protection locked="0"/>
    </xf>
    <xf numFmtId="164" fontId="4" fillId="6" borderId="22" xfId="1" applyNumberFormat="1" applyFont="1" applyFill="1" applyBorder="1" applyAlignment="1" applyProtection="1">
      <alignment horizontal="right"/>
      <protection locked="0"/>
    </xf>
    <xf numFmtId="164" fontId="4" fillId="8" borderId="23" xfId="1" applyNumberFormat="1" applyFont="1" applyFill="1" applyBorder="1" applyAlignment="1" applyProtection="1">
      <alignment horizontal="right"/>
    </xf>
    <xf numFmtId="49" fontId="4" fillId="0" borderId="20" xfId="1" applyNumberFormat="1" applyFont="1" applyFill="1" applyBorder="1" applyAlignment="1" applyProtection="1">
      <alignment horizontal="left" wrapText="1" indent="1"/>
    </xf>
    <xf numFmtId="49" fontId="4" fillId="0" borderId="21" xfId="1" applyNumberFormat="1" applyFont="1" applyFill="1" applyBorder="1" applyAlignment="1" applyProtection="1">
      <alignment horizontal="center"/>
    </xf>
    <xf numFmtId="49" fontId="4" fillId="0" borderId="22" xfId="1" applyNumberFormat="1" applyFont="1" applyFill="1" applyBorder="1" applyAlignment="1" applyProtection="1">
      <alignment horizontal="center"/>
    </xf>
    <xf numFmtId="164" fontId="4" fillId="0" borderId="22" xfId="1" applyNumberFormat="1" applyFont="1" applyBorder="1" applyAlignment="1" applyProtection="1">
      <alignment horizontal="right"/>
    </xf>
    <xf numFmtId="164" fontId="4" fillId="0" borderId="22" xfId="1" applyNumberFormat="1" applyFont="1" applyFill="1" applyBorder="1" applyAlignment="1" applyProtection="1">
      <alignment horizontal="right"/>
    </xf>
    <xf numFmtId="164" fontId="4" fillId="5" borderId="23" xfId="1" applyNumberFormat="1" applyFont="1" applyFill="1" applyBorder="1" applyAlignment="1" applyProtection="1">
      <alignment horizontal="right"/>
    </xf>
    <xf numFmtId="164" fontId="4" fillId="4" borderId="22" xfId="1" applyNumberFormat="1" applyFont="1" applyFill="1" applyBorder="1" applyAlignment="1" applyProtection="1">
      <alignment horizontal="right"/>
    </xf>
    <xf numFmtId="164" fontId="4" fillId="4" borderId="23" xfId="1" applyNumberFormat="1" applyFont="1" applyFill="1" applyBorder="1" applyAlignment="1" applyProtection="1">
      <alignment horizontal="right"/>
    </xf>
    <xf numFmtId="49" fontId="4" fillId="0" borderId="20" xfId="1" applyNumberFormat="1" applyFont="1" applyFill="1" applyBorder="1" applyAlignment="1" applyProtection="1">
      <alignment horizontal="left" wrapText="1" indent="4"/>
    </xf>
    <xf numFmtId="49" fontId="4" fillId="0" borderId="22" xfId="1" applyNumberFormat="1" applyFont="1" applyFill="1" applyBorder="1" applyAlignment="1" applyProtection="1">
      <alignment horizontal="center"/>
      <protection locked="0"/>
    </xf>
    <xf numFmtId="164" fontId="4" fillId="0" borderId="22" xfId="1" applyNumberFormat="1" applyFont="1" applyFill="1" applyBorder="1" applyAlignment="1" applyProtection="1">
      <alignment horizontal="right"/>
      <protection locked="0"/>
    </xf>
    <xf numFmtId="49" fontId="7" fillId="2" borderId="20" xfId="1" applyNumberFormat="1" applyFont="1" applyFill="1" applyBorder="1" applyAlignment="1" applyProtection="1">
      <alignment horizontal="center" wrapText="1"/>
    </xf>
    <xf numFmtId="164" fontId="4" fillId="3" borderId="22" xfId="1" applyNumberFormat="1" applyFont="1" applyFill="1" applyBorder="1" applyAlignment="1" applyProtection="1">
      <alignment horizontal="right"/>
    </xf>
    <xf numFmtId="164" fontId="4" fillId="3" borderId="23" xfId="1" applyNumberFormat="1" applyFont="1" applyFill="1" applyBorder="1" applyAlignment="1" applyProtection="1">
      <alignment horizontal="right"/>
    </xf>
    <xf numFmtId="164" fontId="4" fillId="0" borderId="22" xfId="1" applyNumberFormat="1" applyFont="1" applyBorder="1" applyAlignment="1" applyProtection="1">
      <alignment horizontal="right"/>
      <protection locked="0"/>
    </xf>
    <xf numFmtId="49" fontId="4" fillId="0" borderId="24" xfId="1" applyNumberFormat="1" applyFont="1" applyFill="1" applyBorder="1" applyAlignment="1" applyProtection="1">
      <alignment horizontal="center"/>
    </xf>
    <xf numFmtId="49" fontId="4" fillId="0" borderId="25" xfId="1" applyNumberFormat="1" applyFont="1" applyFill="1" applyBorder="1" applyAlignment="1" applyProtection="1">
      <alignment horizontal="center"/>
    </xf>
    <xf numFmtId="164" fontId="4" fillId="0" borderId="25" xfId="1" applyNumberFormat="1" applyFont="1" applyBorder="1" applyAlignment="1" applyProtection="1">
      <alignment horizontal="right"/>
    </xf>
    <xf numFmtId="164" fontId="4" fillId="5" borderId="26" xfId="1" applyNumberFormat="1" applyFont="1" applyFill="1" applyBorder="1" applyAlignment="1" applyProtection="1">
      <alignment horizontal="right"/>
    </xf>
    <xf numFmtId="0" fontId="4" fillId="0" borderId="8" xfId="1" applyFont="1" applyBorder="1" applyAlignment="1" applyProtection="1">
      <alignment horizontal="left"/>
    </xf>
    <xf numFmtId="0" fontId="4" fillId="0" borderId="13" xfId="1" applyFont="1" applyBorder="1" applyAlignment="1" applyProtection="1">
      <alignment horizontal="left"/>
    </xf>
    <xf numFmtId="0" fontId="4" fillId="0" borderId="13" xfId="1" applyFont="1" applyBorder="1" applyAlignment="1" applyProtection="1">
      <alignment horizontal="center"/>
    </xf>
    <xf numFmtId="49" fontId="4" fillId="0" borderId="13" xfId="1" applyNumberFormat="1" applyFont="1" applyBorder="1" applyAlignment="1" applyProtection="1">
      <alignment horizontal="center" vertical="center"/>
    </xf>
    <xf numFmtId="0" fontId="4" fillId="0" borderId="25" xfId="1" applyFont="1" applyBorder="1" applyAlignment="1" applyProtection="1">
      <alignment horizontal="center" vertical="center"/>
    </xf>
    <xf numFmtId="0" fontId="4" fillId="0" borderId="27" xfId="1" applyFont="1" applyBorder="1" applyAlignment="1" applyProtection="1">
      <alignment horizontal="center" vertical="center"/>
    </xf>
    <xf numFmtId="49" fontId="4" fillId="0" borderId="25" xfId="1" applyNumberFormat="1" applyFont="1" applyBorder="1" applyAlignment="1" applyProtection="1">
      <alignment horizontal="center" vertical="center"/>
    </xf>
    <xf numFmtId="49" fontId="4" fillId="0" borderId="15" xfId="1" applyNumberFormat="1" applyFont="1" applyFill="1" applyBorder="1" applyAlignment="1" applyProtection="1">
      <alignment horizontal="center" vertical="center"/>
    </xf>
    <xf numFmtId="49" fontId="12" fillId="2" borderId="20" xfId="1" applyNumberFormat="1" applyFont="1" applyFill="1" applyBorder="1" applyAlignment="1" applyProtection="1">
      <alignment horizontal="center" wrapText="1"/>
    </xf>
    <xf numFmtId="164" fontId="4" fillId="9" borderId="22" xfId="1" applyNumberFormat="1" applyFont="1" applyFill="1" applyBorder="1" applyAlignment="1" applyProtection="1">
      <alignment horizontal="right"/>
    </xf>
    <xf numFmtId="164" fontId="4" fillId="9" borderId="23" xfId="1" applyNumberFormat="1" applyFont="1" applyFill="1" applyBorder="1" applyAlignment="1" applyProtection="1">
      <alignment horizontal="right"/>
    </xf>
    <xf numFmtId="49" fontId="4" fillId="2" borderId="20" xfId="1" applyNumberFormat="1" applyFont="1" applyFill="1" applyBorder="1" applyAlignment="1" applyProtection="1">
      <alignment horizontal="left" wrapText="1" indent="4"/>
    </xf>
    <xf numFmtId="164" fontId="4" fillId="10" borderId="22" xfId="1" applyNumberFormat="1" applyFont="1" applyFill="1" applyBorder="1" applyAlignment="1" applyProtection="1">
      <alignment horizontal="right"/>
    </xf>
    <xf numFmtId="164" fontId="4" fillId="10" borderId="23" xfId="1" applyNumberFormat="1" applyFont="1" applyFill="1" applyBorder="1" applyAlignment="1" applyProtection="1">
      <alignment horizontal="right"/>
    </xf>
    <xf numFmtId="49" fontId="13" fillId="2" borderId="20" xfId="1" applyNumberFormat="1" applyFont="1" applyFill="1" applyBorder="1" applyAlignment="1" applyProtection="1">
      <alignment horizontal="left" wrapText="1"/>
    </xf>
    <xf numFmtId="49" fontId="4" fillId="2" borderId="24" xfId="1" applyNumberFormat="1" applyFont="1" applyFill="1" applyBorder="1" applyAlignment="1" applyProtection="1">
      <alignment horizontal="center"/>
    </xf>
    <xf numFmtId="49" fontId="4" fillId="2" borderId="25" xfId="1" applyNumberFormat="1" applyFont="1" applyFill="1" applyBorder="1" applyAlignment="1" applyProtection="1">
      <alignment horizontal="center" vertical="center"/>
    </xf>
    <xf numFmtId="164" fontId="4" fillId="4" borderId="25" xfId="1" applyNumberFormat="1" applyFont="1" applyFill="1" applyBorder="1" applyAlignment="1" applyProtection="1">
      <alignment horizontal="right"/>
    </xf>
    <xf numFmtId="164" fontId="4" fillId="4" borderId="26" xfId="1" applyNumberFormat="1" applyFont="1" applyFill="1" applyBorder="1" applyAlignment="1" applyProtection="1">
      <alignment horizontal="right"/>
    </xf>
    <xf numFmtId="49" fontId="4" fillId="0" borderId="3" xfId="1" applyNumberFormat="1" applyFont="1" applyFill="1" applyBorder="1" applyAlignment="1" applyProtection="1">
      <alignment horizontal="right"/>
    </xf>
    <xf numFmtId="49" fontId="9" fillId="2" borderId="16" xfId="1" applyNumberFormat="1" applyFont="1" applyFill="1" applyBorder="1" applyAlignment="1" applyProtection="1">
      <alignment horizontal="left" wrapText="1" indent="4"/>
    </xf>
    <xf numFmtId="49" fontId="9" fillId="2" borderId="17" xfId="1" applyNumberFormat="1" applyFont="1" applyFill="1" applyBorder="1" applyAlignment="1" applyProtection="1">
      <alignment horizontal="center"/>
    </xf>
    <xf numFmtId="49" fontId="9" fillId="2" borderId="18" xfId="1" applyNumberFormat="1" applyFont="1" applyFill="1" applyBorder="1" applyAlignment="1" applyProtection="1">
      <alignment horizontal="center" wrapText="1"/>
    </xf>
    <xf numFmtId="164" fontId="9" fillId="0" borderId="18" xfId="1" applyNumberFormat="1" applyFont="1" applyBorder="1" applyAlignment="1" applyProtection="1">
      <alignment horizontal="right"/>
      <protection locked="0"/>
    </xf>
    <xf numFmtId="164" fontId="9" fillId="5" borderId="19" xfId="1" applyNumberFormat="1" applyFont="1" applyFill="1" applyBorder="1" applyAlignment="1" applyProtection="1">
      <alignment horizontal="right"/>
    </xf>
    <xf numFmtId="49" fontId="9" fillId="2" borderId="20" xfId="1" applyNumberFormat="1" applyFont="1" applyFill="1" applyBorder="1" applyAlignment="1" applyProtection="1">
      <alignment horizontal="left" wrapText="1" indent="4"/>
    </xf>
    <xf numFmtId="49" fontId="9" fillId="2" borderId="21" xfId="1" applyNumberFormat="1" applyFont="1" applyFill="1" applyBorder="1" applyAlignment="1" applyProtection="1">
      <alignment horizontal="center"/>
    </xf>
    <xf numFmtId="49" fontId="9" fillId="2" borderId="22" xfId="1" applyNumberFormat="1" applyFont="1" applyFill="1" applyBorder="1" applyAlignment="1" applyProtection="1">
      <alignment horizontal="center"/>
    </xf>
    <xf numFmtId="49" fontId="7" fillId="2" borderId="20" xfId="1" applyNumberFormat="1" applyFont="1" applyFill="1" applyBorder="1" applyAlignment="1" applyProtection="1">
      <alignment horizontal="left" wrapText="1"/>
    </xf>
    <xf numFmtId="164" fontId="9" fillId="9" borderId="22" xfId="1" applyNumberFormat="1" applyFont="1" applyFill="1" applyBorder="1" applyAlignment="1" applyProtection="1">
      <alignment horizontal="right"/>
    </xf>
    <xf numFmtId="164" fontId="9" fillId="9" borderId="23" xfId="1" applyNumberFormat="1" applyFont="1" applyFill="1" applyBorder="1" applyAlignment="1" applyProtection="1">
      <alignment horizontal="right"/>
    </xf>
    <xf numFmtId="49" fontId="12" fillId="2" borderId="20" xfId="1" applyNumberFormat="1" applyFont="1" applyFill="1" applyBorder="1" applyAlignment="1" applyProtection="1">
      <alignment horizontal="left" wrapText="1"/>
    </xf>
    <xf numFmtId="164" fontId="9" fillId="3" borderId="22" xfId="1" applyNumberFormat="1" applyFont="1" applyFill="1" applyBorder="1" applyAlignment="1" applyProtection="1">
      <alignment horizontal="right"/>
    </xf>
    <xf numFmtId="164" fontId="9" fillId="3" borderId="23" xfId="1" applyNumberFormat="1" applyFont="1" applyFill="1" applyBorder="1" applyAlignment="1" applyProtection="1">
      <alignment horizontal="right"/>
    </xf>
    <xf numFmtId="49" fontId="9" fillId="2" borderId="24" xfId="1" applyNumberFormat="1" applyFont="1" applyFill="1" applyBorder="1" applyAlignment="1" applyProtection="1">
      <alignment horizontal="center"/>
    </xf>
    <xf numFmtId="49" fontId="9" fillId="2" borderId="25" xfId="1" applyNumberFormat="1" applyFont="1" applyFill="1" applyBorder="1" applyAlignment="1" applyProtection="1">
      <alignment horizontal="center"/>
    </xf>
    <xf numFmtId="164" fontId="9" fillId="0" borderId="25" xfId="1" applyNumberFormat="1" applyFont="1" applyBorder="1" applyAlignment="1" applyProtection="1">
      <alignment horizontal="right"/>
      <protection locked="0"/>
    </xf>
    <xf numFmtId="49" fontId="12" fillId="2" borderId="16" xfId="1" applyNumberFormat="1" applyFont="1" applyFill="1" applyBorder="1" applyAlignment="1" applyProtection="1">
      <alignment horizontal="center" wrapText="1"/>
    </xf>
    <xf numFmtId="164" fontId="4" fillId="3" borderId="18" xfId="1" applyNumberFormat="1" applyFont="1" applyFill="1" applyBorder="1" applyAlignment="1" applyProtection="1">
      <alignment horizontal="right"/>
    </xf>
    <xf numFmtId="164" fontId="4" fillId="3" borderId="19" xfId="1" applyNumberFormat="1" applyFont="1" applyFill="1" applyBorder="1" applyAlignment="1" applyProtection="1">
      <alignment horizontal="right"/>
    </xf>
    <xf numFmtId="0" fontId="4" fillId="0" borderId="0" xfId="1" applyFont="1" applyBorder="1"/>
    <xf numFmtId="0" fontId="4" fillId="0" borderId="0" xfId="1" applyFont="1" applyFill="1" applyBorder="1"/>
    <xf numFmtId="49" fontId="4" fillId="0" borderId="0" xfId="1" applyNumberFormat="1" applyFont="1" applyAlignment="1">
      <alignment wrapText="1"/>
    </xf>
    <xf numFmtId="49" fontId="4" fillId="2" borderId="25" xfId="1" applyNumberFormat="1" applyFont="1" applyFill="1" applyBorder="1" applyAlignment="1" applyProtection="1">
      <alignment horizontal="center"/>
    </xf>
    <xf numFmtId="164" fontId="4" fillId="0" borderId="25" xfId="1" applyNumberFormat="1" applyFont="1" applyBorder="1" applyAlignment="1" applyProtection="1">
      <alignment horizontal="right"/>
      <protection locked="0"/>
    </xf>
    <xf numFmtId="49" fontId="4" fillId="0" borderId="0" xfId="1" applyNumberFormat="1" applyFont="1" applyBorder="1" applyAlignment="1">
      <alignment wrapText="1"/>
    </xf>
    <xf numFmtId="0" fontId="4" fillId="0" borderId="0" xfId="1" applyFont="1" applyFill="1" applyBorder="1" applyAlignment="1">
      <alignment horizontal="left" wrapText="1"/>
    </xf>
    <xf numFmtId="49" fontId="4" fillId="0" borderId="28" xfId="1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wrapText="1"/>
    </xf>
    <xf numFmtId="49" fontId="4" fillId="0" borderId="0" xfId="1" applyNumberFormat="1" applyFont="1" applyBorder="1" applyAlignment="1">
      <alignment horizontal="right" wrapText="1"/>
    </xf>
    <xf numFmtId="49" fontId="4" fillId="0" borderId="3" xfId="1" applyNumberFormat="1" applyFont="1" applyBorder="1" applyAlignment="1">
      <alignment wrapText="1"/>
    </xf>
    <xf numFmtId="49" fontId="4" fillId="0" borderId="3" xfId="1" applyNumberFormat="1" applyFont="1" applyBorder="1" applyAlignment="1" applyProtection="1">
      <alignment horizontal="center" wrapText="1"/>
      <protection locked="0"/>
    </xf>
    <xf numFmtId="49" fontId="4" fillId="0" borderId="0" xfId="1" applyNumberFormat="1" applyFont="1" applyAlignment="1">
      <alignment horizontal="center" wrapText="1"/>
    </xf>
    <xf numFmtId="49" fontId="4" fillId="0" borderId="29" xfId="1" applyNumberFormat="1" applyFont="1" applyBorder="1" applyAlignment="1"/>
    <xf numFmtId="49" fontId="4" fillId="0" borderId="0" xfId="1" applyNumberFormat="1" applyFont="1" applyAlignment="1">
      <alignment horizontal="left" wrapText="1"/>
    </xf>
    <xf numFmtId="49" fontId="14" fillId="0" borderId="0" xfId="1" applyNumberFormat="1" applyFont="1" applyAlignment="1">
      <alignment horizontal="right" wrapText="1"/>
    </xf>
    <xf numFmtId="49" fontId="4" fillId="0" borderId="0" xfId="1" applyNumberFormat="1" applyFont="1" applyAlignment="1">
      <alignment horizontal="right" wrapText="1"/>
    </xf>
    <xf numFmtId="49" fontId="4" fillId="0" borderId="3" xfId="1" applyNumberFormat="1" applyFont="1" applyBorder="1" applyAlignment="1">
      <alignment horizontal="center" wrapText="1"/>
    </xf>
    <xf numFmtId="49" fontId="4" fillId="0" borderId="0" xfId="1" applyNumberFormat="1" applyFont="1" applyFill="1" applyBorder="1" applyAlignment="1">
      <alignment horizontal="center" wrapText="1"/>
    </xf>
    <xf numFmtId="49" fontId="4" fillId="0" borderId="0" xfId="1" applyNumberFormat="1" applyFont="1" applyBorder="1" applyAlignment="1">
      <alignment horizontal="center" wrapText="1"/>
    </xf>
    <xf numFmtId="49" fontId="5" fillId="0" borderId="0" xfId="1" applyNumberFormat="1" applyFont="1" applyAlignment="1">
      <alignment wrapText="1"/>
    </xf>
    <xf numFmtId="49" fontId="4" fillId="0" borderId="0" xfId="1" applyNumberFormat="1" applyFont="1" applyAlignment="1" applyProtection="1">
      <alignment horizontal="left" wrapText="1"/>
      <protection locked="0"/>
    </xf>
    <xf numFmtId="49" fontId="4" fillId="0" borderId="0" xfId="1" applyNumberFormat="1" applyFont="1" applyBorder="1" applyAlignment="1">
      <alignment horizontal="center" vertical="center" wrapText="1"/>
    </xf>
    <xf numFmtId="49" fontId="5" fillId="0" borderId="0" xfId="1" applyNumberFormat="1" applyFont="1" applyAlignment="1">
      <alignment horizontal="left" wrapText="1"/>
    </xf>
    <xf numFmtId="49" fontId="5" fillId="0" borderId="0" xfId="1" applyNumberFormat="1" applyFont="1"/>
    <xf numFmtId="49" fontId="11" fillId="0" borderId="3" xfId="0" applyNumberFormat="1" applyFont="1" applyBorder="1" applyAlignment="1">
      <alignment horizontal="center"/>
    </xf>
    <xf numFmtId="0" fontId="18" fillId="6" borderId="34" xfId="1" applyFont="1" applyFill="1" applyBorder="1" applyAlignment="1">
      <alignment horizontal="center"/>
    </xf>
    <xf numFmtId="49" fontId="18" fillId="6" borderId="34" xfId="1" applyNumberFormat="1" applyFont="1" applyFill="1" applyBorder="1" applyAlignment="1">
      <alignment horizontal="left" indent="1"/>
    </xf>
    <xf numFmtId="0" fontId="16" fillId="6" borderId="36" xfId="1" applyFont="1" applyFill="1" applyBorder="1" applyAlignment="1">
      <alignment horizontal="right"/>
    </xf>
    <xf numFmtId="0" fontId="16" fillId="6" borderId="0" xfId="1" applyFont="1" applyFill="1" applyBorder="1" applyAlignment="1">
      <alignment horizontal="right"/>
    </xf>
    <xf numFmtId="14" fontId="17" fillId="6" borderId="0" xfId="1" applyNumberFormat="1" applyFont="1" applyFill="1" applyBorder="1" applyAlignment="1">
      <alignment horizontal="left" indent="1"/>
    </xf>
    <xf numFmtId="14" fontId="17" fillId="6" borderId="37" xfId="1" applyNumberFormat="1" applyFont="1" applyFill="1" applyBorder="1" applyAlignment="1">
      <alignment horizontal="left" indent="1"/>
    </xf>
    <xf numFmtId="49" fontId="17" fillId="6" borderId="0" xfId="1" applyNumberFormat="1" applyFont="1" applyFill="1" applyBorder="1" applyAlignment="1">
      <alignment horizontal="left" indent="1"/>
    </xf>
    <xf numFmtId="49" fontId="17" fillId="6" borderId="37" xfId="1" applyNumberFormat="1" applyFont="1" applyFill="1" applyBorder="1" applyAlignment="1">
      <alignment horizontal="left" indent="1"/>
    </xf>
    <xf numFmtId="0" fontId="16" fillId="6" borderId="38" xfId="1" applyFont="1" applyFill="1" applyBorder="1" applyAlignment="1">
      <alignment horizontal="right"/>
    </xf>
    <xf numFmtId="0" fontId="16" fillId="6" borderId="39" xfId="1" applyFont="1" applyFill="1" applyBorder="1" applyAlignment="1">
      <alignment horizontal="right"/>
    </xf>
    <xf numFmtId="49" fontId="17" fillId="6" borderId="39" xfId="1" applyNumberFormat="1" applyFont="1" applyFill="1" applyBorder="1" applyAlignment="1">
      <alignment horizontal="left" wrapText="1" indent="1"/>
    </xf>
    <xf numFmtId="49" fontId="17" fillId="6" borderId="40" xfId="1" applyNumberFormat="1" applyFont="1" applyFill="1" applyBorder="1" applyAlignment="1">
      <alignment horizontal="left" wrapText="1" indent="1"/>
    </xf>
    <xf numFmtId="0" fontId="16" fillId="6" borderId="33" xfId="1" applyFont="1" applyFill="1" applyBorder="1" applyAlignment="1">
      <alignment horizontal="right"/>
    </xf>
    <xf numFmtId="0" fontId="16" fillId="6" borderId="34" xfId="1" applyFont="1" applyFill="1" applyBorder="1" applyAlignment="1">
      <alignment horizontal="right"/>
    </xf>
    <xf numFmtId="49" fontId="17" fillId="6" borderId="34" xfId="1" applyNumberFormat="1" applyFont="1" applyFill="1" applyBorder="1" applyAlignment="1">
      <alignment horizontal="left" indent="1"/>
    </xf>
    <xf numFmtId="49" fontId="17" fillId="6" borderId="35" xfId="1" applyNumberFormat="1" applyFont="1" applyFill="1" applyBorder="1" applyAlignment="1">
      <alignment horizontal="left" indent="1"/>
    </xf>
    <xf numFmtId="49" fontId="4" fillId="0" borderId="3" xfId="1" applyNumberFormat="1" applyFont="1" applyBorder="1" applyAlignment="1" applyProtection="1">
      <alignment horizontal="center" wrapText="1"/>
      <protection locked="0"/>
    </xf>
    <xf numFmtId="49" fontId="4" fillId="0" borderId="29" xfId="1" applyNumberFormat="1" applyFont="1" applyBorder="1" applyAlignment="1">
      <alignment horizontal="center" wrapText="1"/>
    </xf>
    <xf numFmtId="0" fontId="5" fillId="0" borderId="30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15" fillId="0" borderId="31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3" xfId="1" applyNumberFormat="1" applyFont="1" applyBorder="1" applyAlignment="1" applyProtection="1">
      <alignment horizontal="center" wrapText="1"/>
      <protection locked="0"/>
    </xf>
    <xf numFmtId="0" fontId="2" fillId="0" borderId="0" xfId="1" applyNumberFormat="1" applyBorder="1" applyAlignment="1" applyProtection="1">
      <alignment horizontal="left" wrapText="1"/>
      <protection locked="0"/>
    </xf>
    <xf numFmtId="0" fontId="2" fillId="0" borderId="3" xfId="1" applyNumberFormat="1" applyBorder="1" applyAlignment="1" applyProtection="1">
      <alignment horizontal="left" wrapText="1"/>
      <protection locked="0"/>
    </xf>
    <xf numFmtId="0" fontId="3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 applyBorder="1" applyAlignment="1">
      <alignment horizontal="center"/>
    </xf>
    <xf numFmtId="0" fontId="4" fillId="0" borderId="3" xfId="1" applyFont="1" applyBorder="1" applyAlignment="1" applyProtection="1">
      <alignment horizontal="center"/>
      <protection locked="0"/>
    </xf>
    <xf numFmtId="0" fontId="2" fillId="0" borderId="4" xfId="1" applyNumberFormat="1" applyBorder="1" applyAlignment="1" applyProtection="1">
      <alignment horizontal="left" wrapText="1"/>
      <protection locked="0"/>
    </xf>
  </cellXfs>
  <cellStyles count="45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Обычный 3" xfId="38"/>
    <cellStyle name="Обычный 4" xfId="2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178</xdr:row>
      <xdr:rowOff>57150</xdr:rowOff>
    </xdr:from>
    <xdr:to>
      <xdr:col>3</xdr:col>
      <xdr:colOff>1038225</xdr:colOff>
      <xdr:row>178</xdr:row>
      <xdr:rowOff>581025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335280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J191"/>
  <sheetViews>
    <sheetView tabSelected="1" topLeftCell="A134" zoomScale="90" zoomScaleNormal="90" workbookViewId="0">
      <selection activeCell="F163" sqref="F163"/>
    </sheetView>
  </sheetViews>
  <sheetFormatPr defaultRowHeight="15" x14ac:dyDescent="0.2"/>
  <cols>
    <col min="1" max="1" width="62.28515625" style="14" customWidth="1"/>
    <col min="2" max="2" width="4.7109375" style="14" customWidth="1"/>
    <col min="3" max="3" width="5.5703125" style="14" customWidth="1"/>
    <col min="4" max="5" width="17.7109375" style="14" customWidth="1"/>
    <col min="6" max="7" width="17.7109375" style="167" customWidth="1"/>
    <col min="8" max="8" width="9.140625" style="4" hidden="1" customWidth="1"/>
    <col min="9" max="9" width="10.28515625" style="4" hidden="1" customWidth="1"/>
    <col min="10" max="10" width="9.140625" style="4" customWidth="1"/>
    <col min="11" max="256" width="9.140625" style="4"/>
    <col min="257" max="257" width="62.28515625" style="4" customWidth="1"/>
    <col min="258" max="258" width="4.7109375" style="4" customWidth="1"/>
    <col min="259" max="259" width="5.5703125" style="4" customWidth="1"/>
    <col min="260" max="263" width="17.7109375" style="4" customWidth="1"/>
    <col min="264" max="265" width="0" style="4" hidden="1" customWidth="1"/>
    <col min="266" max="266" width="9.140625" style="4" customWidth="1"/>
    <col min="267" max="512" width="9.140625" style="4"/>
    <col min="513" max="513" width="62.28515625" style="4" customWidth="1"/>
    <col min="514" max="514" width="4.7109375" style="4" customWidth="1"/>
    <col min="515" max="515" width="5.5703125" style="4" customWidth="1"/>
    <col min="516" max="519" width="17.7109375" style="4" customWidth="1"/>
    <col min="520" max="521" width="0" style="4" hidden="1" customWidth="1"/>
    <col min="522" max="522" width="9.140625" style="4" customWidth="1"/>
    <col min="523" max="768" width="9.140625" style="4"/>
    <col min="769" max="769" width="62.28515625" style="4" customWidth="1"/>
    <col min="770" max="770" width="4.7109375" style="4" customWidth="1"/>
    <col min="771" max="771" width="5.5703125" style="4" customWidth="1"/>
    <col min="772" max="775" width="17.7109375" style="4" customWidth="1"/>
    <col min="776" max="777" width="0" style="4" hidden="1" customWidth="1"/>
    <col min="778" max="778" width="9.140625" style="4" customWidth="1"/>
    <col min="779" max="1024" width="9.140625" style="4"/>
    <col min="1025" max="1025" width="62.28515625" style="4" customWidth="1"/>
    <col min="1026" max="1026" width="4.7109375" style="4" customWidth="1"/>
    <col min="1027" max="1027" width="5.5703125" style="4" customWidth="1"/>
    <col min="1028" max="1031" width="17.7109375" style="4" customWidth="1"/>
    <col min="1032" max="1033" width="0" style="4" hidden="1" customWidth="1"/>
    <col min="1034" max="1034" width="9.140625" style="4" customWidth="1"/>
    <col min="1035" max="1280" width="9.140625" style="4"/>
    <col min="1281" max="1281" width="62.28515625" style="4" customWidth="1"/>
    <col min="1282" max="1282" width="4.7109375" style="4" customWidth="1"/>
    <col min="1283" max="1283" width="5.5703125" style="4" customWidth="1"/>
    <col min="1284" max="1287" width="17.7109375" style="4" customWidth="1"/>
    <col min="1288" max="1289" width="0" style="4" hidden="1" customWidth="1"/>
    <col min="1290" max="1290" width="9.140625" style="4" customWidth="1"/>
    <col min="1291" max="1536" width="9.140625" style="4"/>
    <col min="1537" max="1537" width="62.28515625" style="4" customWidth="1"/>
    <col min="1538" max="1538" width="4.7109375" style="4" customWidth="1"/>
    <col min="1539" max="1539" width="5.5703125" style="4" customWidth="1"/>
    <col min="1540" max="1543" width="17.7109375" style="4" customWidth="1"/>
    <col min="1544" max="1545" width="0" style="4" hidden="1" customWidth="1"/>
    <col min="1546" max="1546" width="9.140625" style="4" customWidth="1"/>
    <col min="1547" max="1792" width="9.140625" style="4"/>
    <col min="1793" max="1793" width="62.28515625" style="4" customWidth="1"/>
    <col min="1794" max="1794" width="4.7109375" style="4" customWidth="1"/>
    <col min="1795" max="1795" width="5.5703125" style="4" customWidth="1"/>
    <col min="1796" max="1799" width="17.7109375" style="4" customWidth="1"/>
    <col min="1800" max="1801" width="0" style="4" hidden="1" customWidth="1"/>
    <col min="1802" max="1802" width="9.140625" style="4" customWidth="1"/>
    <col min="1803" max="2048" width="9.140625" style="4"/>
    <col min="2049" max="2049" width="62.28515625" style="4" customWidth="1"/>
    <col min="2050" max="2050" width="4.7109375" style="4" customWidth="1"/>
    <col min="2051" max="2051" width="5.5703125" style="4" customWidth="1"/>
    <col min="2052" max="2055" width="17.7109375" style="4" customWidth="1"/>
    <col min="2056" max="2057" width="0" style="4" hidden="1" customWidth="1"/>
    <col min="2058" max="2058" width="9.140625" style="4" customWidth="1"/>
    <col min="2059" max="2304" width="9.140625" style="4"/>
    <col min="2305" max="2305" width="62.28515625" style="4" customWidth="1"/>
    <col min="2306" max="2306" width="4.7109375" style="4" customWidth="1"/>
    <col min="2307" max="2307" width="5.5703125" style="4" customWidth="1"/>
    <col min="2308" max="2311" width="17.7109375" style="4" customWidth="1"/>
    <col min="2312" max="2313" width="0" style="4" hidden="1" customWidth="1"/>
    <col min="2314" max="2314" width="9.140625" style="4" customWidth="1"/>
    <col min="2315" max="2560" width="9.140625" style="4"/>
    <col min="2561" max="2561" width="62.28515625" style="4" customWidth="1"/>
    <col min="2562" max="2562" width="4.7109375" style="4" customWidth="1"/>
    <col min="2563" max="2563" width="5.5703125" style="4" customWidth="1"/>
    <col min="2564" max="2567" width="17.7109375" style="4" customWidth="1"/>
    <col min="2568" max="2569" width="0" style="4" hidden="1" customWidth="1"/>
    <col min="2570" max="2570" width="9.140625" style="4" customWidth="1"/>
    <col min="2571" max="2816" width="9.140625" style="4"/>
    <col min="2817" max="2817" width="62.28515625" style="4" customWidth="1"/>
    <col min="2818" max="2818" width="4.7109375" style="4" customWidth="1"/>
    <col min="2819" max="2819" width="5.5703125" style="4" customWidth="1"/>
    <col min="2820" max="2823" width="17.7109375" style="4" customWidth="1"/>
    <col min="2824" max="2825" width="0" style="4" hidden="1" customWidth="1"/>
    <col min="2826" max="2826" width="9.140625" style="4" customWidth="1"/>
    <col min="2827" max="3072" width="9.140625" style="4"/>
    <col min="3073" max="3073" width="62.28515625" style="4" customWidth="1"/>
    <col min="3074" max="3074" width="4.7109375" style="4" customWidth="1"/>
    <col min="3075" max="3075" width="5.5703125" style="4" customWidth="1"/>
    <col min="3076" max="3079" width="17.7109375" style="4" customWidth="1"/>
    <col min="3080" max="3081" width="0" style="4" hidden="1" customWidth="1"/>
    <col min="3082" max="3082" width="9.140625" style="4" customWidth="1"/>
    <col min="3083" max="3328" width="9.140625" style="4"/>
    <col min="3329" max="3329" width="62.28515625" style="4" customWidth="1"/>
    <col min="3330" max="3330" width="4.7109375" style="4" customWidth="1"/>
    <col min="3331" max="3331" width="5.5703125" style="4" customWidth="1"/>
    <col min="3332" max="3335" width="17.7109375" style="4" customWidth="1"/>
    <col min="3336" max="3337" width="0" style="4" hidden="1" customWidth="1"/>
    <col min="3338" max="3338" width="9.140625" style="4" customWidth="1"/>
    <col min="3339" max="3584" width="9.140625" style="4"/>
    <col min="3585" max="3585" width="62.28515625" style="4" customWidth="1"/>
    <col min="3586" max="3586" width="4.7109375" style="4" customWidth="1"/>
    <col min="3587" max="3587" width="5.5703125" style="4" customWidth="1"/>
    <col min="3588" max="3591" width="17.7109375" style="4" customWidth="1"/>
    <col min="3592" max="3593" width="0" style="4" hidden="1" customWidth="1"/>
    <col min="3594" max="3594" width="9.140625" style="4" customWidth="1"/>
    <col min="3595" max="3840" width="9.140625" style="4"/>
    <col min="3841" max="3841" width="62.28515625" style="4" customWidth="1"/>
    <col min="3842" max="3842" width="4.7109375" style="4" customWidth="1"/>
    <col min="3843" max="3843" width="5.5703125" style="4" customWidth="1"/>
    <col min="3844" max="3847" width="17.7109375" style="4" customWidth="1"/>
    <col min="3848" max="3849" width="0" style="4" hidden="1" customWidth="1"/>
    <col min="3850" max="3850" width="9.140625" style="4" customWidth="1"/>
    <col min="3851" max="4096" width="9.140625" style="4"/>
    <col min="4097" max="4097" width="62.28515625" style="4" customWidth="1"/>
    <col min="4098" max="4098" width="4.7109375" style="4" customWidth="1"/>
    <col min="4099" max="4099" width="5.5703125" style="4" customWidth="1"/>
    <col min="4100" max="4103" width="17.7109375" style="4" customWidth="1"/>
    <col min="4104" max="4105" width="0" style="4" hidden="1" customWidth="1"/>
    <col min="4106" max="4106" width="9.140625" style="4" customWidth="1"/>
    <col min="4107" max="4352" width="9.140625" style="4"/>
    <col min="4353" max="4353" width="62.28515625" style="4" customWidth="1"/>
    <col min="4354" max="4354" width="4.7109375" style="4" customWidth="1"/>
    <col min="4355" max="4355" width="5.5703125" style="4" customWidth="1"/>
    <col min="4356" max="4359" width="17.7109375" style="4" customWidth="1"/>
    <col min="4360" max="4361" width="0" style="4" hidden="1" customWidth="1"/>
    <col min="4362" max="4362" width="9.140625" style="4" customWidth="1"/>
    <col min="4363" max="4608" width="9.140625" style="4"/>
    <col min="4609" max="4609" width="62.28515625" style="4" customWidth="1"/>
    <col min="4610" max="4610" width="4.7109375" style="4" customWidth="1"/>
    <col min="4611" max="4611" width="5.5703125" style="4" customWidth="1"/>
    <col min="4612" max="4615" width="17.7109375" style="4" customWidth="1"/>
    <col min="4616" max="4617" width="0" style="4" hidden="1" customWidth="1"/>
    <col min="4618" max="4618" width="9.140625" style="4" customWidth="1"/>
    <col min="4619" max="4864" width="9.140625" style="4"/>
    <col min="4865" max="4865" width="62.28515625" style="4" customWidth="1"/>
    <col min="4866" max="4866" width="4.7109375" style="4" customWidth="1"/>
    <col min="4867" max="4867" width="5.5703125" style="4" customWidth="1"/>
    <col min="4868" max="4871" width="17.7109375" style="4" customWidth="1"/>
    <col min="4872" max="4873" width="0" style="4" hidden="1" customWidth="1"/>
    <col min="4874" max="4874" width="9.140625" style="4" customWidth="1"/>
    <col min="4875" max="5120" width="9.140625" style="4"/>
    <col min="5121" max="5121" width="62.28515625" style="4" customWidth="1"/>
    <col min="5122" max="5122" width="4.7109375" style="4" customWidth="1"/>
    <col min="5123" max="5123" width="5.5703125" style="4" customWidth="1"/>
    <col min="5124" max="5127" width="17.7109375" style="4" customWidth="1"/>
    <col min="5128" max="5129" width="0" style="4" hidden="1" customWidth="1"/>
    <col min="5130" max="5130" width="9.140625" style="4" customWidth="1"/>
    <col min="5131" max="5376" width="9.140625" style="4"/>
    <col min="5377" max="5377" width="62.28515625" style="4" customWidth="1"/>
    <col min="5378" max="5378" width="4.7109375" style="4" customWidth="1"/>
    <col min="5379" max="5379" width="5.5703125" style="4" customWidth="1"/>
    <col min="5380" max="5383" width="17.7109375" style="4" customWidth="1"/>
    <col min="5384" max="5385" width="0" style="4" hidden="1" customWidth="1"/>
    <col min="5386" max="5386" width="9.140625" style="4" customWidth="1"/>
    <col min="5387" max="5632" width="9.140625" style="4"/>
    <col min="5633" max="5633" width="62.28515625" style="4" customWidth="1"/>
    <col min="5634" max="5634" width="4.7109375" style="4" customWidth="1"/>
    <col min="5635" max="5635" width="5.5703125" style="4" customWidth="1"/>
    <col min="5636" max="5639" width="17.7109375" style="4" customWidth="1"/>
    <col min="5640" max="5641" width="0" style="4" hidden="1" customWidth="1"/>
    <col min="5642" max="5642" width="9.140625" style="4" customWidth="1"/>
    <col min="5643" max="5888" width="9.140625" style="4"/>
    <col min="5889" max="5889" width="62.28515625" style="4" customWidth="1"/>
    <col min="5890" max="5890" width="4.7109375" style="4" customWidth="1"/>
    <col min="5891" max="5891" width="5.5703125" style="4" customWidth="1"/>
    <col min="5892" max="5895" width="17.7109375" style="4" customWidth="1"/>
    <col min="5896" max="5897" width="0" style="4" hidden="1" customWidth="1"/>
    <col min="5898" max="5898" width="9.140625" style="4" customWidth="1"/>
    <col min="5899" max="6144" width="9.140625" style="4"/>
    <col min="6145" max="6145" width="62.28515625" style="4" customWidth="1"/>
    <col min="6146" max="6146" width="4.7109375" style="4" customWidth="1"/>
    <col min="6147" max="6147" width="5.5703125" style="4" customWidth="1"/>
    <col min="6148" max="6151" width="17.7109375" style="4" customWidth="1"/>
    <col min="6152" max="6153" width="0" style="4" hidden="1" customWidth="1"/>
    <col min="6154" max="6154" width="9.140625" style="4" customWidth="1"/>
    <col min="6155" max="6400" width="9.140625" style="4"/>
    <col min="6401" max="6401" width="62.28515625" style="4" customWidth="1"/>
    <col min="6402" max="6402" width="4.7109375" style="4" customWidth="1"/>
    <col min="6403" max="6403" width="5.5703125" style="4" customWidth="1"/>
    <col min="6404" max="6407" width="17.7109375" style="4" customWidth="1"/>
    <col min="6408" max="6409" width="0" style="4" hidden="1" customWidth="1"/>
    <col min="6410" max="6410" width="9.140625" style="4" customWidth="1"/>
    <col min="6411" max="6656" width="9.140625" style="4"/>
    <col min="6657" max="6657" width="62.28515625" style="4" customWidth="1"/>
    <col min="6658" max="6658" width="4.7109375" style="4" customWidth="1"/>
    <col min="6659" max="6659" width="5.5703125" style="4" customWidth="1"/>
    <col min="6660" max="6663" width="17.7109375" style="4" customWidth="1"/>
    <col min="6664" max="6665" width="0" style="4" hidden="1" customWidth="1"/>
    <col min="6666" max="6666" width="9.140625" style="4" customWidth="1"/>
    <col min="6667" max="6912" width="9.140625" style="4"/>
    <col min="6913" max="6913" width="62.28515625" style="4" customWidth="1"/>
    <col min="6914" max="6914" width="4.7109375" style="4" customWidth="1"/>
    <col min="6915" max="6915" width="5.5703125" style="4" customWidth="1"/>
    <col min="6916" max="6919" width="17.7109375" style="4" customWidth="1"/>
    <col min="6920" max="6921" width="0" style="4" hidden="1" customWidth="1"/>
    <col min="6922" max="6922" width="9.140625" style="4" customWidth="1"/>
    <col min="6923" max="7168" width="9.140625" style="4"/>
    <col min="7169" max="7169" width="62.28515625" style="4" customWidth="1"/>
    <col min="7170" max="7170" width="4.7109375" style="4" customWidth="1"/>
    <col min="7171" max="7171" width="5.5703125" style="4" customWidth="1"/>
    <col min="7172" max="7175" width="17.7109375" style="4" customWidth="1"/>
    <col min="7176" max="7177" width="0" style="4" hidden="1" customWidth="1"/>
    <col min="7178" max="7178" width="9.140625" style="4" customWidth="1"/>
    <col min="7179" max="7424" width="9.140625" style="4"/>
    <col min="7425" max="7425" width="62.28515625" style="4" customWidth="1"/>
    <col min="7426" max="7426" width="4.7109375" style="4" customWidth="1"/>
    <col min="7427" max="7427" width="5.5703125" style="4" customWidth="1"/>
    <col min="7428" max="7431" width="17.7109375" style="4" customWidth="1"/>
    <col min="7432" max="7433" width="0" style="4" hidden="1" customWidth="1"/>
    <col min="7434" max="7434" width="9.140625" style="4" customWidth="1"/>
    <col min="7435" max="7680" width="9.140625" style="4"/>
    <col min="7681" max="7681" width="62.28515625" style="4" customWidth="1"/>
    <col min="7682" max="7682" width="4.7109375" style="4" customWidth="1"/>
    <col min="7683" max="7683" width="5.5703125" style="4" customWidth="1"/>
    <col min="7684" max="7687" width="17.7109375" style="4" customWidth="1"/>
    <col min="7688" max="7689" width="0" style="4" hidden="1" customWidth="1"/>
    <col min="7690" max="7690" width="9.140625" style="4" customWidth="1"/>
    <col min="7691" max="7936" width="9.140625" style="4"/>
    <col min="7937" max="7937" width="62.28515625" style="4" customWidth="1"/>
    <col min="7938" max="7938" width="4.7109375" style="4" customWidth="1"/>
    <col min="7939" max="7939" width="5.5703125" style="4" customWidth="1"/>
    <col min="7940" max="7943" width="17.7109375" style="4" customWidth="1"/>
    <col min="7944" max="7945" width="0" style="4" hidden="1" customWidth="1"/>
    <col min="7946" max="7946" width="9.140625" style="4" customWidth="1"/>
    <col min="7947" max="8192" width="9.140625" style="4"/>
    <col min="8193" max="8193" width="62.28515625" style="4" customWidth="1"/>
    <col min="8194" max="8194" width="4.7109375" style="4" customWidth="1"/>
    <col min="8195" max="8195" width="5.5703125" style="4" customWidth="1"/>
    <col min="8196" max="8199" width="17.7109375" style="4" customWidth="1"/>
    <col min="8200" max="8201" width="0" style="4" hidden="1" customWidth="1"/>
    <col min="8202" max="8202" width="9.140625" style="4" customWidth="1"/>
    <col min="8203" max="8448" width="9.140625" style="4"/>
    <col min="8449" max="8449" width="62.28515625" style="4" customWidth="1"/>
    <col min="8450" max="8450" width="4.7109375" style="4" customWidth="1"/>
    <col min="8451" max="8451" width="5.5703125" style="4" customWidth="1"/>
    <col min="8452" max="8455" width="17.7109375" style="4" customWidth="1"/>
    <col min="8456" max="8457" width="0" style="4" hidden="1" customWidth="1"/>
    <col min="8458" max="8458" width="9.140625" style="4" customWidth="1"/>
    <col min="8459" max="8704" width="9.140625" style="4"/>
    <col min="8705" max="8705" width="62.28515625" style="4" customWidth="1"/>
    <col min="8706" max="8706" width="4.7109375" style="4" customWidth="1"/>
    <col min="8707" max="8707" width="5.5703125" style="4" customWidth="1"/>
    <col min="8708" max="8711" width="17.7109375" style="4" customWidth="1"/>
    <col min="8712" max="8713" width="0" style="4" hidden="1" customWidth="1"/>
    <col min="8714" max="8714" width="9.140625" style="4" customWidth="1"/>
    <col min="8715" max="8960" width="9.140625" style="4"/>
    <col min="8961" max="8961" width="62.28515625" style="4" customWidth="1"/>
    <col min="8962" max="8962" width="4.7109375" style="4" customWidth="1"/>
    <col min="8963" max="8963" width="5.5703125" style="4" customWidth="1"/>
    <col min="8964" max="8967" width="17.7109375" style="4" customWidth="1"/>
    <col min="8968" max="8969" width="0" style="4" hidden="1" customWidth="1"/>
    <col min="8970" max="8970" width="9.140625" style="4" customWidth="1"/>
    <col min="8971" max="9216" width="9.140625" style="4"/>
    <col min="9217" max="9217" width="62.28515625" style="4" customWidth="1"/>
    <col min="9218" max="9218" width="4.7109375" style="4" customWidth="1"/>
    <col min="9219" max="9219" width="5.5703125" style="4" customWidth="1"/>
    <col min="9220" max="9223" width="17.7109375" style="4" customWidth="1"/>
    <col min="9224" max="9225" width="0" style="4" hidden="1" customWidth="1"/>
    <col min="9226" max="9226" width="9.140625" style="4" customWidth="1"/>
    <col min="9227" max="9472" width="9.140625" style="4"/>
    <col min="9473" max="9473" width="62.28515625" style="4" customWidth="1"/>
    <col min="9474" max="9474" width="4.7109375" style="4" customWidth="1"/>
    <col min="9475" max="9475" width="5.5703125" style="4" customWidth="1"/>
    <col min="9476" max="9479" width="17.7109375" style="4" customWidth="1"/>
    <col min="9480" max="9481" width="0" style="4" hidden="1" customWidth="1"/>
    <col min="9482" max="9482" width="9.140625" style="4" customWidth="1"/>
    <col min="9483" max="9728" width="9.140625" style="4"/>
    <col min="9729" max="9729" width="62.28515625" style="4" customWidth="1"/>
    <col min="9730" max="9730" width="4.7109375" style="4" customWidth="1"/>
    <col min="9731" max="9731" width="5.5703125" style="4" customWidth="1"/>
    <col min="9732" max="9735" width="17.7109375" style="4" customWidth="1"/>
    <col min="9736" max="9737" width="0" style="4" hidden="1" customWidth="1"/>
    <col min="9738" max="9738" width="9.140625" style="4" customWidth="1"/>
    <col min="9739" max="9984" width="9.140625" style="4"/>
    <col min="9985" max="9985" width="62.28515625" style="4" customWidth="1"/>
    <col min="9986" max="9986" width="4.7109375" style="4" customWidth="1"/>
    <col min="9987" max="9987" width="5.5703125" style="4" customWidth="1"/>
    <col min="9988" max="9991" width="17.7109375" style="4" customWidth="1"/>
    <col min="9992" max="9993" width="0" style="4" hidden="1" customWidth="1"/>
    <col min="9994" max="9994" width="9.140625" style="4" customWidth="1"/>
    <col min="9995" max="10240" width="9.140625" style="4"/>
    <col min="10241" max="10241" width="62.28515625" style="4" customWidth="1"/>
    <col min="10242" max="10242" width="4.7109375" style="4" customWidth="1"/>
    <col min="10243" max="10243" width="5.5703125" style="4" customWidth="1"/>
    <col min="10244" max="10247" width="17.7109375" style="4" customWidth="1"/>
    <col min="10248" max="10249" width="0" style="4" hidden="1" customWidth="1"/>
    <col min="10250" max="10250" width="9.140625" style="4" customWidth="1"/>
    <col min="10251" max="10496" width="9.140625" style="4"/>
    <col min="10497" max="10497" width="62.28515625" style="4" customWidth="1"/>
    <col min="10498" max="10498" width="4.7109375" style="4" customWidth="1"/>
    <col min="10499" max="10499" width="5.5703125" style="4" customWidth="1"/>
    <col min="10500" max="10503" width="17.7109375" style="4" customWidth="1"/>
    <col min="10504" max="10505" width="0" style="4" hidden="1" customWidth="1"/>
    <col min="10506" max="10506" width="9.140625" style="4" customWidth="1"/>
    <col min="10507" max="10752" width="9.140625" style="4"/>
    <col min="10753" max="10753" width="62.28515625" style="4" customWidth="1"/>
    <col min="10754" max="10754" width="4.7109375" style="4" customWidth="1"/>
    <col min="10755" max="10755" width="5.5703125" style="4" customWidth="1"/>
    <col min="10756" max="10759" width="17.7109375" style="4" customWidth="1"/>
    <col min="10760" max="10761" width="0" style="4" hidden="1" customWidth="1"/>
    <col min="10762" max="10762" width="9.140625" style="4" customWidth="1"/>
    <col min="10763" max="11008" width="9.140625" style="4"/>
    <col min="11009" max="11009" width="62.28515625" style="4" customWidth="1"/>
    <col min="11010" max="11010" width="4.7109375" style="4" customWidth="1"/>
    <col min="11011" max="11011" width="5.5703125" style="4" customWidth="1"/>
    <col min="11012" max="11015" width="17.7109375" style="4" customWidth="1"/>
    <col min="11016" max="11017" width="0" style="4" hidden="1" customWidth="1"/>
    <col min="11018" max="11018" width="9.140625" style="4" customWidth="1"/>
    <col min="11019" max="11264" width="9.140625" style="4"/>
    <col min="11265" max="11265" width="62.28515625" style="4" customWidth="1"/>
    <col min="11266" max="11266" width="4.7109375" style="4" customWidth="1"/>
    <col min="11267" max="11267" width="5.5703125" style="4" customWidth="1"/>
    <col min="11268" max="11271" width="17.7109375" style="4" customWidth="1"/>
    <col min="11272" max="11273" width="0" style="4" hidden="1" customWidth="1"/>
    <col min="11274" max="11274" width="9.140625" style="4" customWidth="1"/>
    <col min="11275" max="11520" width="9.140625" style="4"/>
    <col min="11521" max="11521" width="62.28515625" style="4" customWidth="1"/>
    <col min="11522" max="11522" width="4.7109375" style="4" customWidth="1"/>
    <col min="11523" max="11523" width="5.5703125" style="4" customWidth="1"/>
    <col min="11524" max="11527" width="17.7109375" style="4" customWidth="1"/>
    <col min="11528" max="11529" width="0" style="4" hidden="1" customWidth="1"/>
    <col min="11530" max="11530" width="9.140625" style="4" customWidth="1"/>
    <col min="11531" max="11776" width="9.140625" style="4"/>
    <col min="11777" max="11777" width="62.28515625" style="4" customWidth="1"/>
    <col min="11778" max="11778" width="4.7109375" style="4" customWidth="1"/>
    <col min="11779" max="11779" width="5.5703125" style="4" customWidth="1"/>
    <col min="11780" max="11783" width="17.7109375" style="4" customWidth="1"/>
    <col min="11784" max="11785" width="0" style="4" hidden="1" customWidth="1"/>
    <col min="11786" max="11786" width="9.140625" style="4" customWidth="1"/>
    <col min="11787" max="12032" width="9.140625" style="4"/>
    <col min="12033" max="12033" width="62.28515625" style="4" customWidth="1"/>
    <col min="12034" max="12034" width="4.7109375" style="4" customWidth="1"/>
    <col min="12035" max="12035" width="5.5703125" style="4" customWidth="1"/>
    <col min="12036" max="12039" width="17.7109375" style="4" customWidth="1"/>
    <col min="12040" max="12041" width="0" style="4" hidden="1" customWidth="1"/>
    <col min="12042" max="12042" width="9.140625" style="4" customWidth="1"/>
    <col min="12043" max="12288" width="9.140625" style="4"/>
    <col min="12289" max="12289" width="62.28515625" style="4" customWidth="1"/>
    <col min="12290" max="12290" width="4.7109375" style="4" customWidth="1"/>
    <col min="12291" max="12291" width="5.5703125" style="4" customWidth="1"/>
    <col min="12292" max="12295" width="17.7109375" style="4" customWidth="1"/>
    <col min="12296" max="12297" width="0" style="4" hidden="1" customWidth="1"/>
    <col min="12298" max="12298" width="9.140625" style="4" customWidth="1"/>
    <col min="12299" max="12544" width="9.140625" style="4"/>
    <col min="12545" max="12545" width="62.28515625" style="4" customWidth="1"/>
    <col min="12546" max="12546" width="4.7109375" style="4" customWidth="1"/>
    <col min="12547" max="12547" width="5.5703125" style="4" customWidth="1"/>
    <col min="12548" max="12551" width="17.7109375" style="4" customWidth="1"/>
    <col min="12552" max="12553" width="0" style="4" hidden="1" customWidth="1"/>
    <col min="12554" max="12554" width="9.140625" style="4" customWidth="1"/>
    <col min="12555" max="12800" width="9.140625" style="4"/>
    <col min="12801" max="12801" width="62.28515625" style="4" customWidth="1"/>
    <col min="12802" max="12802" width="4.7109375" style="4" customWidth="1"/>
    <col min="12803" max="12803" width="5.5703125" style="4" customWidth="1"/>
    <col min="12804" max="12807" width="17.7109375" style="4" customWidth="1"/>
    <col min="12808" max="12809" width="0" style="4" hidden="1" customWidth="1"/>
    <col min="12810" max="12810" width="9.140625" style="4" customWidth="1"/>
    <col min="12811" max="13056" width="9.140625" style="4"/>
    <col min="13057" max="13057" width="62.28515625" style="4" customWidth="1"/>
    <col min="13058" max="13058" width="4.7109375" style="4" customWidth="1"/>
    <col min="13059" max="13059" width="5.5703125" style="4" customWidth="1"/>
    <col min="13060" max="13063" width="17.7109375" style="4" customWidth="1"/>
    <col min="13064" max="13065" width="0" style="4" hidden="1" customWidth="1"/>
    <col min="13066" max="13066" width="9.140625" style="4" customWidth="1"/>
    <col min="13067" max="13312" width="9.140625" style="4"/>
    <col min="13313" max="13313" width="62.28515625" style="4" customWidth="1"/>
    <col min="13314" max="13314" width="4.7109375" style="4" customWidth="1"/>
    <col min="13315" max="13315" width="5.5703125" style="4" customWidth="1"/>
    <col min="13316" max="13319" width="17.7109375" style="4" customWidth="1"/>
    <col min="13320" max="13321" width="0" style="4" hidden="1" customWidth="1"/>
    <col min="13322" max="13322" width="9.140625" style="4" customWidth="1"/>
    <col min="13323" max="13568" width="9.140625" style="4"/>
    <col min="13569" max="13569" width="62.28515625" style="4" customWidth="1"/>
    <col min="13570" max="13570" width="4.7109375" style="4" customWidth="1"/>
    <col min="13571" max="13571" width="5.5703125" style="4" customWidth="1"/>
    <col min="13572" max="13575" width="17.7109375" style="4" customWidth="1"/>
    <col min="13576" max="13577" width="0" style="4" hidden="1" customWidth="1"/>
    <col min="13578" max="13578" width="9.140625" style="4" customWidth="1"/>
    <col min="13579" max="13824" width="9.140625" style="4"/>
    <col min="13825" max="13825" width="62.28515625" style="4" customWidth="1"/>
    <col min="13826" max="13826" width="4.7109375" style="4" customWidth="1"/>
    <col min="13827" max="13827" width="5.5703125" style="4" customWidth="1"/>
    <col min="13828" max="13831" width="17.7109375" style="4" customWidth="1"/>
    <col min="13832" max="13833" width="0" style="4" hidden="1" customWidth="1"/>
    <col min="13834" max="13834" width="9.140625" style="4" customWidth="1"/>
    <col min="13835" max="14080" width="9.140625" style="4"/>
    <col min="14081" max="14081" width="62.28515625" style="4" customWidth="1"/>
    <col min="14082" max="14082" width="4.7109375" style="4" customWidth="1"/>
    <col min="14083" max="14083" width="5.5703125" style="4" customWidth="1"/>
    <col min="14084" max="14087" width="17.7109375" style="4" customWidth="1"/>
    <col min="14088" max="14089" width="0" style="4" hidden="1" customWidth="1"/>
    <col min="14090" max="14090" width="9.140625" style="4" customWidth="1"/>
    <col min="14091" max="14336" width="9.140625" style="4"/>
    <col min="14337" max="14337" width="62.28515625" style="4" customWidth="1"/>
    <col min="14338" max="14338" width="4.7109375" style="4" customWidth="1"/>
    <col min="14339" max="14339" width="5.5703125" style="4" customWidth="1"/>
    <col min="14340" max="14343" width="17.7109375" style="4" customWidth="1"/>
    <col min="14344" max="14345" width="0" style="4" hidden="1" customWidth="1"/>
    <col min="14346" max="14346" width="9.140625" style="4" customWidth="1"/>
    <col min="14347" max="14592" width="9.140625" style="4"/>
    <col min="14593" max="14593" width="62.28515625" style="4" customWidth="1"/>
    <col min="14594" max="14594" width="4.7109375" style="4" customWidth="1"/>
    <col min="14595" max="14595" width="5.5703125" style="4" customWidth="1"/>
    <col min="14596" max="14599" width="17.7109375" style="4" customWidth="1"/>
    <col min="14600" max="14601" width="0" style="4" hidden="1" customWidth="1"/>
    <col min="14602" max="14602" width="9.140625" style="4" customWidth="1"/>
    <col min="14603" max="14848" width="9.140625" style="4"/>
    <col min="14849" max="14849" width="62.28515625" style="4" customWidth="1"/>
    <col min="14850" max="14850" width="4.7109375" style="4" customWidth="1"/>
    <col min="14851" max="14851" width="5.5703125" style="4" customWidth="1"/>
    <col min="14852" max="14855" width="17.7109375" style="4" customWidth="1"/>
    <col min="14856" max="14857" width="0" style="4" hidden="1" customWidth="1"/>
    <col min="14858" max="14858" width="9.140625" style="4" customWidth="1"/>
    <col min="14859" max="15104" width="9.140625" style="4"/>
    <col min="15105" max="15105" width="62.28515625" style="4" customWidth="1"/>
    <col min="15106" max="15106" width="4.7109375" style="4" customWidth="1"/>
    <col min="15107" max="15107" width="5.5703125" style="4" customWidth="1"/>
    <col min="15108" max="15111" width="17.7109375" style="4" customWidth="1"/>
    <col min="15112" max="15113" width="0" style="4" hidden="1" customWidth="1"/>
    <col min="15114" max="15114" width="9.140625" style="4" customWidth="1"/>
    <col min="15115" max="15360" width="9.140625" style="4"/>
    <col min="15361" max="15361" width="62.28515625" style="4" customWidth="1"/>
    <col min="15362" max="15362" width="4.7109375" style="4" customWidth="1"/>
    <col min="15363" max="15363" width="5.5703125" style="4" customWidth="1"/>
    <col min="15364" max="15367" width="17.7109375" style="4" customWidth="1"/>
    <col min="15368" max="15369" width="0" style="4" hidden="1" customWidth="1"/>
    <col min="15370" max="15370" width="9.140625" style="4" customWidth="1"/>
    <col min="15371" max="15616" width="9.140625" style="4"/>
    <col min="15617" max="15617" width="62.28515625" style="4" customWidth="1"/>
    <col min="15618" max="15618" width="4.7109375" style="4" customWidth="1"/>
    <col min="15619" max="15619" width="5.5703125" style="4" customWidth="1"/>
    <col min="15620" max="15623" width="17.7109375" style="4" customWidth="1"/>
    <col min="15624" max="15625" width="0" style="4" hidden="1" customWidth="1"/>
    <col min="15626" max="15626" width="9.140625" style="4" customWidth="1"/>
    <col min="15627" max="15872" width="9.140625" style="4"/>
    <col min="15873" max="15873" width="62.28515625" style="4" customWidth="1"/>
    <col min="15874" max="15874" width="4.7109375" style="4" customWidth="1"/>
    <col min="15875" max="15875" width="5.5703125" style="4" customWidth="1"/>
    <col min="15876" max="15879" width="17.7109375" style="4" customWidth="1"/>
    <col min="15880" max="15881" width="0" style="4" hidden="1" customWidth="1"/>
    <col min="15882" max="15882" width="9.140625" style="4" customWidth="1"/>
    <col min="15883" max="16128" width="9.140625" style="4"/>
    <col min="16129" max="16129" width="62.28515625" style="4" customWidth="1"/>
    <col min="16130" max="16130" width="4.7109375" style="4" customWidth="1"/>
    <col min="16131" max="16131" width="5.5703125" style="4" customWidth="1"/>
    <col min="16132" max="16135" width="17.7109375" style="4" customWidth="1"/>
    <col min="16136" max="16137" width="0" style="4" hidden="1" customWidth="1"/>
    <col min="16138" max="16138" width="9.140625" style="4" customWidth="1"/>
    <col min="16139" max="16384" width="9.140625" style="4"/>
  </cols>
  <sheetData>
    <row r="1" spans="1:9" ht="15.75" x14ac:dyDescent="0.25">
      <c r="A1" s="197" t="s">
        <v>0</v>
      </c>
      <c r="B1" s="198"/>
      <c r="C1" s="198"/>
      <c r="D1" s="198"/>
      <c r="E1" s="198"/>
      <c r="F1" s="199"/>
      <c r="G1" s="1" t="s">
        <v>1</v>
      </c>
      <c r="H1" s="2"/>
      <c r="I1" s="3" t="s">
        <v>2</v>
      </c>
    </row>
    <row r="2" spans="1:9" x14ac:dyDescent="0.2">
      <c r="A2" s="5"/>
      <c r="B2" s="5"/>
      <c r="C2" s="5"/>
      <c r="D2" s="5"/>
      <c r="E2" s="5"/>
      <c r="F2" s="6" t="s">
        <v>3</v>
      </c>
      <c r="G2" s="7" t="s">
        <v>4</v>
      </c>
      <c r="H2" s="2" t="s">
        <v>5</v>
      </c>
      <c r="I2" s="3" t="s">
        <v>6</v>
      </c>
    </row>
    <row r="3" spans="1:9" x14ac:dyDescent="0.2">
      <c r="A3" s="8"/>
      <c r="B3" s="3" t="s">
        <v>7</v>
      </c>
      <c r="C3" s="200" t="s">
        <v>8</v>
      </c>
      <c r="D3" s="200"/>
      <c r="E3" s="3"/>
      <c r="F3" s="6" t="s">
        <v>9</v>
      </c>
      <c r="G3" s="9">
        <v>43831</v>
      </c>
      <c r="H3" s="2" t="s">
        <v>10</v>
      </c>
      <c r="I3" s="3" t="s">
        <v>11</v>
      </c>
    </row>
    <row r="4" spans="1:9" ht="38.25" customHeight="1" x14ac:dyDescent="0.2">
      <c r="A4" s="10" t="s">
        <v>12</v>
      </c>
      <c r="B4" s="196" t="s">
        <v>13</v>
      </c>
      <c r="C4" s="196"/>
      <c r="D4" s="196"/>
      <c r="E4" s="196"/>
      <c r="F4" s="6" t="s">
        <v>14</v>
      </c>
      <c r="G4" s="11" t="s">
        <v>15</v>
      </c>
      <c r="H4" s="2" t="s">
        <v>16</v>
      </c>
      <c r="I4" s="3" t="s">
        <v>17</v>
      </c>
    </row>
    <row r="5" spans="1:9" ht="29.25" customHeight="1" x14ac:dyDescent="0.2">
      <c r="A5" s="10" t="s">
        <v>18</v>
      </c>
      <c r="B5" s="201"/>
      <c r="C5" s="201"/>
      <c r="D5" s="201"/>
      <c r="E5" s="201"/>
      <c r="F5" s="6" t="s">
        <v>19</v>
      </c>
      <c r="G5" s="12">
        <v>3128107970</v>
      </c>
      <c r="H5" s="2"/>
      <c r="I5" s="3" t="s">
        <v>20</v>
      </c>
    </row>
    <row r="6" spans="1:9" ht="45" customHeight="1" x14ac:dyDescent="0.2">
      <c r="A6" s="10" t="s">
        <v>21</v>
      </c>
      <c r="B6" s="201" t="s">
        <v>324</v>
      </c>
      <c r="C6" s="201"/>
      <c r="D6" s="201"/>
      <c r="E6" s="201"/>
      <c r="F6" s="6" t="s">
        <v>23</v>
      </c>
      <c r="G6" s="13" t="s">
        <v>24</v>
      </c>
      <c r="H6" s="2" t="s">
        <v>25</v>
      </c>
      <c r="I6" s="3" t="s">
        <v>26</v>
      </c>
    </row>
    <row r="7" spans="1:9" x14ac:dyDescent="0.2">
      <c r="B7" s="195" t="s">
        <v>22</v>
      </c>
      <c r="C7" s="195"/>
      <c r="D7" s="195"/>
      <c r="E7" s="195"/>
      <c r="F7" s="6" t="s">
        <v>14</v>
      </c>
      <c r="G7" s="11" t="s">
        <v>325</v>
      </c>
      <c r="H7" s="2"/>
      <c r="I7" s="3" t="s">
        <v>27</v>
      </c>
    </row>
    <row r="8" spans="1:9" ht="28.5" customHeight="1" x14ac:dyDescent="0.2">
      <c r="A8" s="10" t="s">
        <v>28</v>
      </c>
      <c r="B8" s="196"/>
      <c r="C8" s="196"/>
      <c r="D8" s="196"/>
      <c r="E8" s="196"/>
      <c r="F8" s="6" t="s">
        <v>19</v>
      </c>
      <c r="G8" s="12">
        <v>3128107970</v>
      </c>
      <c r="H8" s="2"/>
      <c r="I8" s="3" t="s">
        <v>29</v>
      </c>
    </row>
    <row r="9" spans="1:9" x14ac:dyDescent="0.2">
      <c r="A9" s="15" t="s">
        <v>30</v>
      </c>
      <c r="B9" s="16"/>
      <c r="C9" s="2"/>
      <c r="D9" s="17"/>
      <c r="E9" s="17"/>
      <c r="F9" s="6" t="s">
        <v>31</v>
      </c>
      <c r="G9" s="18" t="s">
        <v>32</v>
      </c>
      <c r="H9" s="2" t="s">
        <v>33</v>
      </c>
      <c r="I9" s="3" t="s">
        <v>34</v>
      </c>
    </row>
    <row r="10" spans="1:9" ht="15.75" thickBot="1" x14ac:dyDescent="0.25">
      <c r="A10" s="8" t="s">
        <v>35</v>
      </c>
      <c r="B10" s="16"/>
      <c r="C10" s="2"/>
      <c r="D10" s="17"/>
      <c r="E10" s="17"/>
      <c r="F10" s="6" t="s">
        <v>36</v>
      </c>
      <c r="G10" s="19">
        <v>383</v>
      </c>
      <c r="H10" s="2"/>
      <c r="I10" s="3" t="s">
        <v>37</v>
      </c>
    </row>
    <row r="11" spans="1:9" x14ac:dyDescent="0.2">
      <c r="A11" s="17"/>
      <c r="B11" s="17"/>
      <c r="C11" s="17"/>
      <c r="D11" s="17"/>
      <c r="E11" s="17"/>
      <c r="F11" s="17"/>
      <c r="G11" s="17"/>
      <c r="H11" s="2"/>
      <c r="I11" s="3" t="s">
        <v>38</v>
      </c>
    </row>
    <row r="12" spans="1:9" s="3" customFormat="1" ht="12" customHeight="1" x14ac:dyDescent="0.2">
      <c r="A12" s="20"/>
      <c r="B12" s="21" t="s">
        <v>39</v>
      </c>
      <c r="C12" s="191" t="s">
        <v>40</v>
      </c>
      <c r="D12" s="22" t="s">
        <v>41</v>
      </c>
      <c r="E12" s="22" t="s">
        <v>42</v>
      </c>
      <c r="F12" s="23" t="s">
        <v>43</v>
      </c>
      <c r="G12" s="24"/>
      <c r="H12" s="2"/>
      <c r="I12" s="3" t="s">
        <v>44</v>
      </c>
    </row>
    <row r="13" spans="1:9" s="3" customFormat="1" ht="12" customHeight="1" x14ac:dyDescent="0.2">
      <c r="A13" s="25" t="s">
        <v>45</v>
      </c>
      <c r="B13" s="26" t="s">
        <v>46</v>
      </c>
      <c r="C13" s="192"/>
      <c r="D13" s="27" t="s">
        <v>47</v>
      </c>
      <c r="E13" s="27" t="s">
        <v>48</v>
      </c>
      <c r="F13" s="28" t="s">
        <v>49</v>
      </c>
      <c r="G13" s="29" t="s">
        <v>50</v>
      </c>
      <c r="H13" s="2" t="s">
        <v>51</v>
      </c>
      <c r="I13" s="3" t="s">
        <v>52</v>
      </c>
    </row>
    <row r="14" spans="1:9" s="3" customFormat="1" ht="12" customHeight="1" x14ac:dyDescent="0.2">
      <c r="A14" s="30"/>
      <c r="B14" s="26" t="s">
        <v>53</v>
      </c>
      <c r="C14" s="193"/>
      <c r="D14" s="31" t="s">
        <v>54</v>
      </c>
      <c r="E14" s="27" t="s">
        <v>55</v>
      </c>
      <c r="F14" s="28" t="s">
        <v>56</v>
      </c>
      <c r="G14" s="29"/>
      <c r="H14" s="2"/>
      <c r="I14" s="3" t="s">
        <v>57</v>
      </c>
    </row>
    <row r="15" spans="1:9" s="3" customFormat="1" ht="12" customHeight="1" thickBot="1" x14ac:dyDescent="0.25">
      <c r="A15" s="32">
        <v>1</v>
      </c>
      <c r="B15" s="33">
        <v>2</v>
      </c>
      <c r="C15" s="33">
        <v>3</v>
      </c>
      <c r="D15" s="34">
        <v>4</v>
      </c>
      <c r="E15" s="34">
        <v>5</v>
      </c>
      <c r="F15" s="23" t="s">
        <v>58</v>
      </c>
      <c r="G15" s="35" t="s">
        <v>59</v>
      </c>
      <c r="H15" s="2"/>
      <c r="I15" s="3" t="s">
        <v>60</v>
      </c>
    </row>
    <row r="16" spans="1:9" s="3" customFormat="1" ht="24" x14ac:dyDescent="0.2">
      <c r="A16" s="36" t="s">
        <v>61</v>
      </c>
      <c r="B16" s="37" t="s">
        <v>62</v>
      </c>
      <c r="C16" s="38" t="s">
        <v>63</v>
      </c>
      <c r="D16" s="39">
        <f>D17+D20+D24+D27+D30+D33+D41+D44</f>
        <v>1280996.44</v>
      </c>
      <c r="E16" s="39">
        <f>E17+E20+E24+E27+E30+E33+E41+E44</f>
        <v>122253724.92</v>
      </c>
      <c r="F16" s="39">
        <f>F17+F20+F24+F27+F30+F33+F41+F44</f>
        <v>3282026.1100000003</v>
      </c>
      <c r="G16" s="40">
        <f>G17+G20+G24+G27+G30+G33+G41+G44</f>
        <v>126816747.47</v>
      </c>
    </row>
    <row r="17" spans="1:9" s="3" customFormat="1" ht="24" x14ac:dyDescent="0.2">
      <c r="A17" s="41" t="s">
        <v>64</v>
      </c>
      <c r="B17" s="42" t="s">
        <v>65</v>
      </c>
      <c r="C17" s="43" t="s">
        <v>66</v>
      </c>
      <c r="D17" s="44">
        <f>SUM(D18:D19)</f>
        <v>0</v>
      </c>
      <c r="E17" s="44">
        <f>SUM(E18:E19)</f>
        <v>0</v>
      </c>
      <c r="F17" s="44">
        <f>SUM(F18:F19)</f>
        <v>116577.91</v>
      </c>
      <c r="G17" s="45">
        <f>SUM(G18:G19)</f>
        <v>116577.91</v>
      </c>
    </row>
    <row r="18" spans="1:9" s="3" customFormat="1" ht="11.25" x14ac:dyDescent="0.2">
      <c r="A18" s="46" t="s">
        <v>67</v>
      </c>
      <c r="B18" s="47" t="s">
        <v>65</v>
      </c>
      <c r="C18" s="48" t="s">
        <v>68</v>
      </c>
      <c r="D18" s="49">
        <v>0</v>
      </c>
      <c r="E18" s="49">
        <v>0</v>
      </c>
      <c r="F18" s="50">
        <v>116577.91</v>
      </c>
      <c r="G18" s="51">
        <f>SUM(D18:F18)</f>
        <v>116577.91</v>
      </c>
    </row>
    <row r="19" spans="1:9" s="3" customFormat="1" ht="11.25" hidden="1" x14ac:dyDescent="0.2">
      <c r="A19" s="52"/>
      <c r="B19" s="47"/>
      <c r="C19" s="53"/>
      <c r="D19" s="49"/>
      <c r="E19" s="49"/>
      <c r="F19" s="54"/>
      <c r="G19" s="51"/>
    </row>
    <row r="20" spans="1:9" s="3" customFormat="1" ht="24" x14ac:dyDescent="0.2">
      <c r="A20" s="41" t="s">
        <v>69</v>
      </c>
      <c r="B20" s="42" t="s">
        <v>70</v>
      </c>
      <c r="C20" s="43" t="s">
        <v>71</v>
      </c>
      <c r="D20" s="44">
        <f>SUM(D21:D23)</f>
        <v>0</v>
      </c>
      <c r="E20" s="44">
        <f>SUM(E21:E23)</f>
        <v>121914914.72</v>
      </c>
      <c r="F20" s="44">
        <f>SUM(F21:F23)</f>
        <v>2664232.52</v>
      </c>
      <c r="G20" s="45">
        <f>SUM(G21:G23)</f>
        <v>124579147.23999999</v>
      </c>
    </row>
    <row r="21" spans="1:9" s="3" customFormat="1" ht="11.25" x14ac:dyDescent="0.2">
      <c r="A21" s="46" t="s">
        <v>72</v>
      </c>
      <c r="B21" s="47" t="s">
        <v>70</v>
      </c>
      <c r="C21" s="48" t="s">
        <v>73</v>
      </c>
      <c r="D21" s="49">
        <v>0</v>
      </c>
      <c r="E21" s="55">
        <v>121914914.72</v>
      </c>
      <c r="F21" s="55">
        <v>2664001.2400000002</v>
      </c>
      <c r="G21" s="51">
        <f>SUM(D21:F21)</f>
        <v>124578915.95999999</v>
      </c>
    </row>
    <row r="22" spans="1:9" s="3" customFormat="1" ht="11.25" x14ac:dyDescent="0.2">
      <c r="A22" s="46" t="s">
        <v>74</v>
      </c>
      <c r="B22" s="47" t="s">
        <v>70</v>
      </c>
      <c r="C22" s="48" t="s">
        <v>75</v>
      </c>
      <c r="D22" s="49">
        <v>0</v>
      </c>
      <c r="E22" s="55">
        <v>0</v>
      </c>
      <c r="F22" s="55">
        <v>231.28</v>
      </c>
      <c r="G22" s="51">
        <f>SUM(D22:F22)</f>
        <v>231.28</v>
      </c>
    </row>
    <row r="23" spans="1:9" s="3" customFormat="1" ht="11.25" hidden="1" x14ac:dyDescent="0.2">
      <c r="A23" s="52"/>
      <c r="B23" s="47"/>
      <c r="C23" s="53"/>
      <c r="D23" s="49"/>
      <c r="E23" s="56"/>
      <c r="F23" s="56"/>
      <c r="G23" s="51"/>
    </row>
    <row r="24" spans="1:9" s="3" customFormat="1" ht="24" x14ac:dyDescent="0.2">
      <c r="A24" s="41" t="s">
        <v>76</v>
      </c>
      <c r="B24" s="42" t="s">
        <v>77</v>
      </c>
      <c r="C24" s="43" t="s">
        <v>78</v>
      </c>
      <c r="D24" s="44">
        <f>SUM(D25:D26)</f>
        <v>0</v>
      </c>
      <c r="E24" s="44">
        <f>SUM(E25:E26)</f>
        <v>0</v>
      </c>
      <c r="F24" s="44">
        <f>SUM(F25:F26)</f>
        <v>0</v>
      </c>
      <c r="G24" s="45">
        <f>SUM(G25:G26)</f>
        <v>0</v>
      </c>
    </row>
    <row r="25" spans="1:9" s="3" customFormat="1" ht="11.25" x14ac:dyDescent="0.2">
      <c r="A25" s="57"/>
      <c r="B25" s="58"/>
      <c r="C25" s="59"/>
      <c r="D25" s="60"/>
      <c r="E25" s="60"/>
      <c r="F25" s="61"/>
      <c r="G25" s="62">
        <f>SUM(D25:F25)</f>
        <v>0</v>
      </c>
      <c r="H25" s="63"/>
      <c r="I25" s="63"/>
    </row>
    <row r="26" spans="1:9" s="3" customFormat="1" ht="11.25" hidden="1" x14ac:dyDescent="0.2">
      <c r="A26" s="52"/>
      <c r="B26" s="47"/>
      <c r="C26" s="53"/>
      <c r="D26" s="49"/>
      <c r="E26" s="49"/>
      <c r="F26" s="54"/>
      <c r="G26" s="51"/>
    </row>
    <row r="27" spans="1:9" s="3" customFormat="1" ht="24" x14ac:dyDescent="0.2">
      <c r="A27" s="41" t="s">
        <v>79</v>
      </c>
      <c r="B27" s="42" t="s">
        <v>80</v>
      </c>
      <c r="C27" s="43" t="s">
        <v>81</v>
      </c>
      <c r="D27" s="44">
        <f>SUM(D28:D29)</f>
        <v>1280996.44</v>
      </c>
      <c r="E27" s="44">
        <f>SUM(E28:E29)</f>
        <v>0</v>
      </c>
      <c r="F27" s="44">
        <f>SUM(F28:F29)</f>
        <v>0</v>
      </c>
      <c r="G27" s="45">
        <f>SUM(G28:G29)</f>
        <v>1280996.44</v>
      </c>
    </row>
    <row r="28" spans="1:9" s="3" customFormat="1" ht="22.5" x14ac:dyDescent="0.2">
      <c r="A28" s="46" t="s">
        <v>82</v>
      </c>
      <c r="B28" s="47" t="s">
        <v>80</v>
      </c>
      <c r="C28" s="48" t="s">
        <v>83</v>
      </c>
      <c r="D28" s="55">
        <v>1280996.44</v>
      </c>
      <c r="E28" s="49">
        <v>0</v>
      </c>
      <c r="F28" s="55">
        <v>0</v>
      </c>
      <c r="G28" s="51">
        <f>SUM(D28:F28)</f>
        <v>1280996.44</v>
      </c>
    </row>
    <row r="29" spans="1:9" s="3" customFormat="1" ht="11.25" hidden="1" x14ac:dyDescent="0.2">
      <c r="A29" s="52"/>
      <c r="B29" s="47"/>
      <c r="C29" s="53"/>
      <c r="D29" s="56"/>
      <c r="E29" s="49"/>
      <c r="F29" s="56"/>
      <c r="G29" s="51"/>
    </row>
    <row r="30" spans="1:9" s="3" customFormat="1" ht="24.75" customHeight="1" x14ac:dyDescent="0.2">
      <c r="A30" s="41" t="s">
        <v>84</v>
      </c>
      <c r="B30" s="42" t="s">
        <v>85</v>
      </c>
      <c r="C30" s="43" t="s">
        <v>86</v>
      </c>
      <c r="D30" s="44">
        <f>SUM(D31:D32)</f>
        <v>0</v>
      </c>
      <c r="E30" s="44">
        <f>SUM(E31:E32)</f>
        <v>0</v>
      </c>
      <c r="F30" s="44">
        <f>SUM(F31:F32)</f>
        <v>0</v>
      </c>
      <c r="G30" s="45">
        <f>SUM(G31:G32)</f>
        <v>0</v>
      </c>
    </row>
    <row r="31" spans="1:9" s="3" customFormat="1" ht="11.25" x14ac:dyDescent="0.2">
      <c r="A31" s="57"/>
      <c r="B31" s="58"/>
      <c r="C31" s="59"/>
      <c r="D31" s="61"/>
      <c r="E31" s="61"/>
      <c r="F31" s="61"/>
      <c r="G31" s="62">
        <f>SUM(D31:F31)</f>
        <v>0</v>
      </c>
      <c r="H31" s="63"/>
      <c r="I31" s="63"/>
    </row>
    <row r="32" spans="1:9" s="3" customFormat="1" ht="11.25" hidden="1" x14ac:dyDescent="0.2">
      <c r="A32" s="52"/>
      <c r="B32" s="47"/>
      <c r="C32" s="53"/>
      <c r="D32" s="56"/>
      <c r="E32" s="56"/>
      <c r="F32" s="56"/>
      <c r="G32" s="51"/>
    </row>
    <row r="33" spans="1:9" s="3" customFormat="1" ht="24" x14ac:dyDescent="0.2">
      <c r="A33" s="41" t="s">
        <v>87</v>
      </c>
      <c r="B33" s="42" t="s">
        <v>88</v>
      </c>
      <c r="C33" s="43" t="s">
        <v>89</v>
      </c>
      <c r="D33" s="44">
        <f>SUM(D34:D35)</f>
        <v>0</v>
      </c>
      <c r="E33" s="44">
        <f>SUM(E34:E35)</f>
        <v>338810.2</v>
      </c>
      <c r="F33" s="44">
        <f>SUM(F34:F35)</f>
        <v>16000</v>
      </c>
      <c r="G33" s="45">
        <f>SUM(G34:G35)</f>
        <v>354810.2</v>
      </c>
    </row>
    <row r="34" spans="1:9" s="3" customFormat="1" ht="11.25" x14ac:dyDescent="0.2">
      <c r="A34" s="46" t="s">
        <v>90</v>
      </c>
      <c r="B34" s="47" t="s">
        <v>88</v>
      </c>
      <c r="C34" s="48" t="s">
        <v>91</v>
      </c>
      <c r="D34" s="55">
        <v>0</v>
      </c>
      <c r="E34" s="50">
        <v>338810.2</v>
      </c>
      <c r="F34" s="50">
        <v>16000</v>
      </c>
      <c r="G34" s="51">
        <f>SUM(D34:F34)</f>
        <v>354810.2</v>
      </c>
    </row>
    <row r="35" spans="1:9" s="3" customFormat="1" ht="0.75" customHeight="1" thickBot="1" x14ac:dyDescent="0.25">
      <c r="A35" s="64"/>
      <c r="B35" s="65"/>
      <c r="C35" s="66"/>
      <c r="D35" s="67"/>
      <c r="E35" s="67"/>
      <c r="F35" s="67"/>
      <c r="G35" s="68"/>
    </row>
    <row r="36" spans="1:9" s="3" customFormat="1" ht="12.2" customHeight="1" x14ac:dyDescent="0.2">
      <c r="A36" s="69"/>
      <c r="B36" s="69"/>
      <c r="C36" s="69"/>
      <c r="D36" s="69"/>
      <c r="E36" s="69"/>
      <c r="F36" s="69"/>
      <c r="G36" s="69" t="s">
        <v>92</v>
      </c>
      <c r="I36" s="70" t="s">
        <v>93</v>
      </c>
    </row>
    <row r="37" spans="1:9" s="3" customFormat="1" ht="12.2" customHeight="1" x14ac:dyDescent="0.2">
      <c r="A37" s="20"/>
      <c r="B37" s="21" t="s">
        <v>39</v>
      </c>
      <c r="C37" s="191" t="s">
        <v>40</v>
      </c>
      <c r="D37" s="22" t="s">
        <v>41</v>
      </c>
      <c r="E37" s="22" t="s">
        <v>42</v>
      </c>
      <c r="F37" s="23" t="s">
        <v>43</v>
      </c>
      <c r="G37" s="71"/>
      <c r="I37" s="70" t="s">
        <v>94</v>
      </c>
    </row>
    <row r="38" spans="1:9" s="3" customFormat="1" ht="12.2" customHeight="1" x14ac:dyDescent="0.2">
      <c r="A38" s="25" t="s">
        <v>45</v>
      </c>
      <c r="B38" s="26" t="s">
        <v>46</v>
      </c>
      <c r="C38" s="192"/>
      <c r="D38" s="27" t="s">
        <v>47</v>
      </c>
      <c r="E38" s="27" t="s">
        <v>48</v>
      </c>
      <c r="F38" s="28" t="s">
        <v>49</v>
      </c>
      <c r="G38" s="72" t="s">
        <v>50</v>
      </c>
      <c r="I38" s="70" t="s">
        <v>95</v>
      </c>
    </row>
    <row r="39" spans="1:9" s="3" customFormat="1" ht="12.2" customHeight="1" x14ac:dyDescent="0.2">
      <c r="A39" s="30"/>
      <c r="B39" s="26" t="s">
        <v>53</v>
      </c>
      <c r="C39" s="193"/>
      <c r="D39" s="31" t="s">
        <v>54</v>
      </c>
      <c r="E39" s="27" t="s">
        <v>55</v>
      </c>
      <c r="F39" s="28" t="s">
        <v>56</v>
      </c>
      <c r="G39" s="72"/>
      <c r="I39" s="70" t="s">
        <v>96</v>
      </c>
    </row>
    <row r="40" spans="1:9" s="3" customFormat="1" ht="12.2" customHeight="1" thickBot="1" x14ac:dyDescent="0.25">
      <c r="A40" s="32">
        <v>1</v>
      </c>
      <c r="B40" s="33">
        <v>2</v>
      </c>
      <c r="C40" s="33">
        <v>3</v>
      </c>
      <c r="D40" s="34">
        <v>4</v>
      </c>
      <c r="E40" s="34">
        <v>5</v>
      </c>
      <c r="F40" s="23" t="s">
        <v>58</v>
      </c>
      <c r="G40" s="71" t="s">
        <v>59</v>
      </c>
    </row>
    <row r="41" spans="1:9" s="3" customFormat="1" ht="24" x14ac:dyDescent="0.2">
      <c r="A41" s="73" t="s">
        <v>97</v>
      </c>
      <c r="B41" s="37" t="s">
        <v>63</v>
      </c>
      <c r="C41" s="38" t="s">
        <v>98</v>
      </c>
      <c r="D41" s="74">
        <f>SUM(D42:D43)</f>
        <v>0</v>
      </c>
      <c r="E41" s="74">
        <f>SUM(E42:E43)</f>
        <v>0</v>
      </c>
      <c r="F41" s="74">
        <f>SUM(F42:F43)</f>
        <v>0</v>
      </c>
      <c r="G41" s="75">
        <f>SUM(G42:G43)</f>
        <v>0</v>
      </c>
    </row>
    <row r="42" spans="1:9" s="3" customFormat="1" ht="11.25" x14ac:dyDescent="0.2">
      <c r="A42" s="76"/>
      <c r="B42" s="77"/>
      <c r="C42" s="78"/>
      <c r="D42" s="79"/>
      <c r="E42" s="79"/>
      <c r="F42" s="79"/>
      <c r="G42" s="80">
        <f>SUM(D42:F42)</f>
        <v>0</v>
      </c>
      <c r="H42" s="63"/>
      <c r="I42" s="63"/>
    </row>
    <row r="43" spans="1:9" s="3" customFormat="1" ht="11.25" hidden="1" x14ac:dyDescent="0.2">
      <c r="A43" s="81"/>
      <c r="B43" s="82"/>
      <c r="C43" s="83"/>
      <c r="D43" s="84"/>
      <c r="E43" s="85"/>
      <c r="F43" s="85"/>
      <c r="G43" s="86"/>
    </row>
    <row r="44" spans="1:9" s="3" customFormat="1" ht="36" x14ac:dyDescent="0.2">
      <c r="A44" s="41" t="s">
        <v>99</v>
      </c>
      <c r="B44" s="42" t="s">
        <v>100</v>
      </c>
      <c r="C44" s="43" t="s">
        <v>101</v>
      </c>
      <c r="D44" s="87">
        <f>SUM(D45:D46)</f>
        <v>0</v>
      </c>
      <c r="E44" s="87">
        <f>SUM(E45:E46)</f>
        <v>0</v>
      </c>
      <c r="F44" s="87">
        <f>SUM(F45:F46)</f>
        <v>485215.68</v>
      </c>
      <c r="G44" s="88">
        <f>SUM(G45:G46)</f>
        <v>485215.68</v>
      </c>
    </row>
    <row r="45" spans="1:9" s="3" customFormat="1" ht="33.75" x14ac:dyDescent="0.2">
      <c r="A45" s="89" t="s">
        <v>102</v>
      </c>
      <c r="B45" s="82" t="s">
        <v>100</v>
      </c>
      <c r="C45" s="90" t="s">
        <v>103</v>
      </c>
      <c r="D45" s="91">
        <v>0</v>
      </c>
      <c r="E45" s="91">
        <v>0</v>
      </c>
      <c r="F45" s="91">
        <v>485215.68</v>
      </c>
      <c r="G45" s="86">
        <f>SUM(D45:F45)</f>
        <v>485215.68</v>
      </c>
    </row>
    <row r="46" spans="1:9" s="3" customFormat="1" ht="11.25" hidden="1" x14ac:dyDescent="0.2">
      <c r="A46" s="81"/>
      <c r="B46" s="82"/>
      <c r="C46" s="83"/>
      <c r="D46" s="84"/>
      <c r="E46" s="85"/>
      <c r="F46" s="85"/>
      <c r="G46" s="86"/>
    </row>
    <row r="47" spans="1:9" s="3" customFormat="1" ht="22.5" customHeight="1" x14ac:dyDescent="0.2">
      <c r="A47" s="92" t="s">
        <v>104</v>
      </c>
      <c r="B47" s="42" t="s">
        <v>81</v>
      </c>
      <c r="C47" s="43" t="s">
        <v>105</v>
      </c>
      <c r="D47" s="93">
        <f>D48+D53+D60+D63+D66+D69+D72+D76+D84</f>
        <v>1280996.44</v>
      </c>
      <c r="E47" s="93">
        <f>E48+E53+E60+E63+E66+E69+E72+E76+E84</f>
        <v>123062791.45999998</v>
      </c>
      <c r="F47" s="93">
        <f>F48+F53+F60+F63+F66+F69+F72+F76+F84</f>
        <v>2894409</v>
      </c>
      <c r="G47" s="94">
        <f>G48+G53+G60+G63+G66+G69+G72+G76+G84</f>
        <v>127238196.89999999</v>
      </c>
    </row>
    <row r="48" spans="1:9" s="3" customFormat="1" ht="24" x14ac:dyDescent="0.2">
      <c r="A48" s="41" t="s">
        <v>106</v>
      </c>
      <c r="B48" s="42" t="s">
        <v>86</v>
      </c>
      <c r="C48" s="43" t="s">
        <v>107</v>
      </c>
      <c r="D48" s="87">
        <f>SUM(D49:D52)</f>
        <v>1099203.24</v>
      </c>
      <c r="E48" s="87">
        <f>SUM(E49:E52)</f>
        <v>94231590.929999992</v>
      </c>
      <c r="F48" s="87">
        <f>SUM(F49:F52)</f>
        <v>724361.09</v>
      </c>
      <c r="G48" s="88">
        <f>SUM(G49:G52)</f>
        <v>96055155.25999999</v>
      </c>
    </row>
    <row r="49" spans="1:9" s="3" customFormat="1" ht="11.25" x14ac:dyDescent="0.2">
      <c r="A49" s="89" t="s">
        <v>108</v>
      </c>
      <c r="B49" s="82" t="s">
        <v>86</v>
      </c>
      <c r="C49" s="90" t="s">
        <v>109</v>
      </c>
      <c r="D49" s="95">
        <v>844098.98</v>
      </c>
      <c r="E49" s="95">
        <v>72396430.319999993</v>
      </c>
      <c r="F49" s="95">
        <v>556346.43999999994</v>
      </c>
      <c r="G49" s="86">
        <f>SUM(D49:F49)</f>
        <v>73796875.739999995</v>
      </c>
    </row>
    <row r="50" spans="1:9" s="3" customFormat="1" ht="11.25" x14ac:dyDescent="0.2">
      <c r="A50" s="89" t="s">
        <v>110</v>
      </c>
      <c r="B50" s="82" t="s">
        <v>86</v>
      </c>
      <c r="C50" s="90" t="s">
        <v>111</v>
      </c>
      <c r="D50" s="95">
        <v>0</v>
      </c>
      <c r="E50" s="95">
        <v>1700</v>
      </c>
      <c r="F50" s="95">
        <v>0</v>
      </c>
      <c r="G50" s="86">
        <f t="shared" ref="G50:G51" si="0">SUM(D50:F50)</f>
        <v>1700</v>
      </c>
    </row>
    <row r="51" spans="1:9" s="3" customFormat="1" ht="11.25" x14ac:dyDescent="0.2">
      <c r="A51" s="89" t="s">
        <v>112</v>
      </c>
      <c r="B51" s="82" t="s">
        <v>86</v>
      </c>
      <c r="C51" s="90" t="s">
        <v>113</v>
      </c>
      <c r="D51" s="95">
        <v>255104.26</v>
      </c>
      <c r="E51" s="95">
        <v>21833460.609999999</v>
      </c>
      <c r="F51" s="95">
        <v>168014.65</v>
      </c>
      <c r="G51" s="86">
        <f t="shared" si="0"/>
        <v>22256579.52</v>
      </c>
    </row>
    <row r="52" spans="1:9" s="3" customFormat="1" ht="12.2" hidden="1" customHeight="1" x14ac:dyDescent="0.2">
      <c r="A52" s="81"/>
      <c r="B52" s="82"/>
      <c r="C52" s="83"/>
      <c r="D52" s="84"/>
      <c r="E52" s="84"/>
      <c r="F52" s="84"/>
      <c r="G52" s="86"/>
    </row>
    <row r="53" spans="1:9" s="3" customFormat="1" ht="24" x14ac:dyDescent="0.2">
      <c r="A53" s="41" t="s">
        <v>114</v>
      </c>
      <c r="B53" s="42" t="s">
        <v>89</v>
      </c>
      <c r="C53" s="43" t="s">
        <v>115</v>
      </c>
      <c r="D53" s="87">
        <f>SUM(D54:D59)</f>
        <v>0</v>
      </c>
      <c r="E53" s="87">
        <f>SUM(E54:E59)</f>
        <v>20527946.399999999</v>
      </c>
      <c r="F53" s="87">
        <f>SUM(F54:F59)</f>
        <v>861783.74</v>
      </c>
      <c r="G53" s="88">
        <f>SUM(G54:G59)</f>
        <v>21389730.139999997</v>
      </c>
    </row>
    <row r="54" spans="1:9" s="3" customFormat="1" ht="11.25" x14ac:dyDescent="0.2">
      <c r="A54" s="89" t="s">
        <v>116</v>
      </c>
      <c r="B54" s="82" t="s">
        <v>89</v>
      </c>
      <c r="C54" s="90" t="s">
        <v>117</v>
      </c>
      <c r="D54" s="95">
        <v>0</v>
      </c>
      <c r="E54" s="95">
        <v>33355.410000000003</v>
      </c>
      <c r="F54" s="95">
        <v>0</v>
      </c>
      <c r="G54" s="86">
        <f>SUM(D54:F54)</f>
        <v>33355.410000000003</v>
      </c>
    </row>
    <row r="55" spans="1:9" s="3" customFormat="1" ht="11.25" x14ac:dyDescent="0.2">
      <c r="A55" s="89" t="s">
        <v>118</v>
      </c>
      <c r="B55" s="82" t="s">
        <v>89</v>
      </c>
      <c r="C55" s="90" t="s">
        <v>119</v>
      </c>
      <c r="D55" s="95">
        <v>0</v>
      </c>
      <c r="E55" s="95">
        <v>6904042.5499999998</v>
      </c>
      <c r="F55" s="95">
        <v>8568.1</v>
      </c>
      <c r="G55" s="86">
        <f t="shared" ref="G55:G58" si="1">SUM(D55:F55)</f>
        <v>6912610.6499999994</v>
      </c>
    </row>
    <row r="56" spans="1:9" s="3" customFormat="1" ht="11.25" x14ac:dyDescent="0.2">
      <c r="A56" s="89" t="s">
        <v>120</v>
      </c>
      <c r="B56" s="82" t="s">
        <v>89</v>
      </c>
      <c r="C56" s="90" t="s">
        <v>121</v>
      </c>
      <c r="D56" s="95">
        <v>0</v>
      </c>
      <c r="E56" s="95">
        <v>251680.84</v>
      </c>
      <c r="F56" s="95">
        <v>113535</v>
      </c>
      <c r="G56" s="86">
        <f t="shared" si="1"/>
        <v>365215.83999999997</v>
      </c>
    </row>
    <row r="57" spans="1:9" s="3" customFormat="1" ht="11.25" x14ac:dyDescent="0.2">
      <c r="A57" s="89" t="s">
        <v>122</v>
      </c>
      <c r="B57" s="82" t="s">
        <v>89</v>
      </c>
      <c r="C57" s="90" t="s">
        <v>123</v>
      </c>
      <c r="D57" s="95">
        <v>0</v>
      </c>
      <c r="E57" s="95">
        <v>13332584.199999999</v>
      </c>
      <c r="F57" s="95">
        <v>739538.84</v>
      </c>
      <c r="G57" s="86">
        <f t="shared" si="1"/>
        <v>14072123.039999999</v>
      </c>
    </row>
    <row r="58" spans="1:9" s="3" customFormat="1" ht="11.25" x14ac:dyDescent="0.2">
      <c r="A58" s="89" t="s">
        <v>124</v>
      </c>
      <c r="B58" s="82" t="s">
        <v>89</v>
      </c>
      <c r="C58" s="90" t="s">
        <v>125</v>
      </c>
      <c r="D58" s="95">
        <v>0</v>
      </c>
      <c r="E58" s="95">
        <v>6283.4</v>
      </c>
      <c r="F58" s="95">
        <v>141.80000000000001</v>
      </c>
      <c r="G58" s="86">
        <f t="shared" si="1"/>
        <v>6425.2</v>
      </c>
    </row>
    <row r="59" spans="1:9" s="3" customFormat="1" ht="12.2" hidden="1" customHeight="1" x14ac:dyDescent="0.2">
      <c r="A59" s="81"/>
      <c r="B59" s="82"/>
      <c r="C59" s="83"/>
      <c r="D59" s="84"/>
      <c r="E59" s="84"/>
      <c r="F59" s="84"/>
      <c r="G59" s="86"/>
    </row>
    <row r="60" spans="1:9" s="3" customFormat="1" ht="24" x14ac:dyDescent="0.2">
      <c r="A60" s="41" t="s">
        <v>126</v>
      </c>
      <c r="B60" s="42" t="s">
        <v>101</v>
      </c>
      <c r="C60" s="43" t="s">
        <v>127</v>
      </c>
      <c r="D60" s="87">
        <f>SUM(D61:D62)</f>
        <v>0</v>
      </c>
      <c r="E60" s="87">
        <f>SUM(E61:E62)</f>
        <v>0</v>
      </c>
      <c r="F60" s="87">
        <f>SUM(F61:F62)</f>
        <v>0</v>
      </c>
      <c r="G60" s="88">
        <f>SUM(G61:G62)</f>
        <v>0</v>
      </c>
    </row>
    <row r="61" spans="1:9" s="3" customFormat="1" ht="11.25" x14ac:dyDescent="0.2">
      <c r="A61" s="76"/>
      <c r="B61" s="77"/>
      <c r="C61" s="78"/>
      <c r="D61" s="61"/>
      <c r="E61" s="79"/>
      <c r="F61" s="79"/>
      <c r="G61" s="80">
        <f>SUM(D61:F61)</f>
        <v>0</v>
      </c>
      <c r="H61" s="63"/>
      <c r="I61" s="63"/>
    </row>
    <row r="62" spans="1:9" s="3" customFormat="1" ht="11.25" hidden="1" x14ac:dyDescent="0.2">
      <c r="A62" s="81"/>
      <c r="B62" s="82"/>
      <c r="C62" s="83"/>
      <c r="D62" s="85"/>
      <c r="E62" s="85"/>
      <c r="F62" s="85"/>
      <c r="G62" s="86"/>
    </row>
    <row r="63" spans="1:9" s="3" customFormat="1" ht="24" x14ac:dyDescent="0.2">
      <c r="A63" s="41" t="s">
        <v>128</v>
      </c>
      <c r="B63" s="42" t="s">
        <v>107</v>
      </c>
      <c r="C63" s="43" t="s">
        <v>129</v>
      </c>
      <c r="D63" s="87">
        <f>SUM(D64:D65)</f>
        <v>0</v>
      </c>
      <c r="E63" s="87">
        <f>SUM(E64:E65)</f>
        <v>0</v>
      </c>
      <c r="F63" s="87">
        <f>SUM(F64:F65)</f>
        <v>0</v>
      </c>
      <c r="G63" s="88">
        <f>SUM(G64:G65)</f>
        <v>0</v>
      </c>
    </row>
    <row r="64" spans="1:9" s="3" customFormat="1" ht="11.25" x14ac:dyDescent="0.2">
      <c r="A64" s="76"/>
      <c r="B64" s="77"/>
      <c r="C64" s="78"/>
      <c r="D64" s="79"/>
      <c r="E64" s="79"/>
      <c r="F64" s="79"/>
      <c r="G64" s="80">
        <f>SUM(D64:F64)</f>
        <v>0</v>
      </c>
      <c r="H64" s="63"/>
      <c r="I64" s="63"/>
    </row>
    <row r="65" spans="1:9" s="3" customFormat="1" ht="11.25" hidden="1" x14ac:dyDescent="0.2">
      <c r="A65" s="81"/>
      <c r="B65" s="82"/>
      <c r="C65" s="83"/>
      <c r="D65" s="84"/>
      <c r="E65" s="84"/>
      <c r="F65" s="84"/>
      <c r="G65" s="86"/>
    </row>
    <row r="66" spans="1:9" s="3" customFormat="1" ht="24" x14ac:dyDescent="0.2">
      <c r="A66" s="41" t="s">
        <v>130</v>
      </c>
      <c r="B66" s="42" t="s">
        <v>127</v>
      </c>
      <c r="C66" s="43" t="s">
        <v>131</v>
      </c>
      <c r="D66" s="87">
        <f>SUM(D67:D68)</f>
        <v>0</v>
      </c>
      <c r="E66" s="87">
        <f>SUM(E67:E68)</f>
        <v>0</v>
      </c>
      <c r="F66" s="87">
        <f>SUM(F67:F68)</f>
        <v>0</v>
      </c>
      <c r="G66" s="88">
        <f>SUM(G67:G68)</f>
        <v>0</v>
      </c>
    </row>
    <row r="67" spans="1:9" s="3" customFormat="1" ht="11.25" x14ac:dyDescent="0.2">
      <c r="A67" s="76"/>
      <c r="B67" s="77"/>
      <c r="C67" s="78"/>
      <c r="D67" s="79"/>
      <c r="E67" s="79"/>
      <c r="F67" s="79"/>
      <c r="G67" s="80">
        <f>SUM(D67:F67)</f>
        <v>0</v>
      </c>
      <c r="H67" s="63"/>
      <c r="I67" s="63"/>
    </row>
    <row r="68" spans="1:9" s="3" customFormat="1" ht="11.25" hidden="1" x14ac:dyDescent="0.2">
      <c r="A68" s="81"/>
      <c r="B68" s="82"/>
      <c r="C68" s="83"/>
      <c r="D68" s="84"/>
      <c r="E68" s="84"/>
      <c r="F68" s="84"/>
      <c r="G68" s="86"/>
    </row>
    <row r="69" spans="1:9" s="3" customFormat="1" ht="24" x14ac:dyDescent="0.2">
      <c r="A69" s="41" t="s">
        <v>132</v>
      </c>
      <c r="B69" s="42" t="s">
        <v>129</v>
      </c>
      <c r="C69" s="43" t="s">
        <v>133</v>
      </c>
      <c r="D69" s="87">
        <f>SUM(D70:D71)</f>
        <v>0</v>
      </c>
      <c r="E69" s="87">
        <f>SUM(E70:E71)</f>
        <v>142142.01999999999</v>
      </c>
      <c r="F69" s="87">
        <f>SUM(F70:F71)</f>
        <v>0</v>
      </c>
      <c r="G69" s="87">
        <f>SUM(G70:G71)</f>
        <v>142142.01999999999</v>
      </c>
    </row>
    <row r="70" spans="1:9" s="3" customFormat="1" ht="11.25" x14ac:dyDescent="0.2">
      <c r="A70" s="89" t="s">
        <v>134</v>
      </c>
      <c r="B70" s="82" t="s">
        <v>129</v>
      </c>
      <c r="C70" s="90" t="s">
        <v>135</v>
      </c>
      <c r="D70" s="95">
        <v>0</v>
      </c>
      <c r="E70" s="95">
        <v>142142.01999999999</v>
      </c>
      <c r="F70" s="95">
        <v>0</v>
      </c>
      <c r="G70" s="86">
        <f>SUM(D70:F70)</f>
        <v>142142.01999999999</v>
      </c>
    </row>
    <row r="71" spans="1:9" s="3" customFormat="1" ht="11.25" hidden="1" x14ac:dyDescent="0.2">
      <c r="A71" s="81"/>
      <c r="B71" s="82"/>
      <c r="C71" s="83"/>
      <c r="D71" s="84"/>
      <c r="E71" s="84"/>
      <c r="F71" s="84"/>
      <c r="G71" s="86"/>
    </row>
    <row r="72" spans="1:9" s="3" customFormat="1" ht="24" x14ac:dyDescent="0.2">
      <c r="A72" s="41" t="s">
        <v>136</v>
      </c>
      <c r="B72" s="42" t="s">
        <v>131</v>
      </c>
      <c r="C72" s="43" t="s">
        <v>137</v>
      </c>
      <c r="D72" s="87">
        <f>SUM(D73:D75)</f>
        <v>0</v>
      </c>
      <c r="E72" s="87">
        <f>SUM(E73:E75)</f>
        <v>4334450.1099999994</v>
      </c>
      <c r="F72" s="87">
        <f>SUM(F73:F75)</f>
        <v>1236787.54</v>
      </c>
      <c r="G72" s="88">
        <f>SUM(G73:G75)</f>
        <v>5571237.6499999994</v>
      </c>
    </row>
    <row r="73" spans="1:9" s="3" customFormat="1" ht="11.25" x14ac:dyDescent="0.2">
      <c r="A73" s="89" t="s">
        <v>138</v>
      </c>
      <c r="B73" s="82" t="s">
        <v>131</v>
      </c>
      <c r="C73" s="90" t="s">
        <v>139</v>
      </c>
      <c r="D73" s="95">
        <v>0</v>
      </c>
      <c r="E73" s="95">
        <v>4050944.36</v>
      </c>
      <c r="F73" s="95">
        <v>547775.07999999996</v>
      </c>
      <c r="G73" s="86">
        <f>SUM(D73:F73)</f>
        <v>4598719.4399999995</v>
      </c>
    </row>
    <row r="74" spans="1:9" s="3" customFormat="1" ht="11.25" x14ac:dyDescent="0.2">
      <c r="A74" s="89" t="s">
        <v>140</v>
      </c>
      <c r="B74" s="82" t="s">
        <v>131</v>
      </c>
      <c r="C74" s="90" t="s">
        <v>141</v>
      </c>
      <c r="D74" s="95">
        <v>0</v>
      </c>
      <c r="E74" s="95">
        <v>283505.75</v>
      </c>
      <c r="F74" s="95">
        <v>689012.46</v>
      </c>
      <c r="G74" s="86">
        <f>SUM(D74:F74)</f>
        <v>972518.21</v>
      </c>
    </row>
    <row r="75" spans="1:9" s="3" customFormat="1" ht="12.2" hidden="1" customHeight="1" x14ac:dyDescent="0.2">
      <c r="A75" s="81"/>
      <c r="B75" s="82"/>
      <c r="C75" s="83"/>
      <c r="D75" s="84"/>
      <c r="E75" s="84"/>
      <c r="F75" s="84"/>
      <c r="G75" s="86"/>
    </row>
    <row r="76" spans="1:9" s="3" customFormat="1" ht="25.5" customHeight="1" x14ac:dyDescent="0.2">
      <c r="A76" s="41" t="s">
        <v>142</v>
      </c>
      <c r="B76" s="42" t="s">
        <v>133</v>
      </c>
      <c r="C76" s="43" t="s">
        <v>143</v>
      </c>
      <c r="D76" s="87">
        <f>SUM(D77:D78)</f>
        <v>0</v>
      </c>
      <c r="E76" s="87">
        <f>SUM(E77:E78)</f>
        <v>0</v>
      </c>
      <c r="F76" s="87">
        <f>SUM(F77:F78)</f>
        <v>0</v>
      </c>
      <c r="G76" s="88">
        <f>SUM(G77:G78)</f>
        <v>0</v>
      </c>
    </row>
    <row r="77" spans="1:9" s="3" customFormat="1" ht="11.25" x14ac:dyDescent="0.2">
      <c r="A77" s="76"/>
      <c r="B77" s="77"/>
      <c r="C77" s="78"/>
      <c r="D77" s="79"/>
      <c r="E77" s="79"/>
      <c r="F77" s="79"/>
      <c r="G77" s="80">
        <f>SUM(D77:F77)</f>
        <v>0</v>
      </c>
      <c r="H77" s="63"/>
      <c r="I77" s="63"/>
    </row>
    <row r="78" spans="1:9" s="3" customFormat="1" ht="0.75" customHeight="1" thickBot="1" x14ac:dyDescent="0.25">
      <c r="A78" s="81"/>
      <c r="B78" s="96"/>
      <c r="C78" s="97"/>
      <c r="D78" s="98"/>
      <c r="E78" s="98"/>
      <c r="F78" s="98"/>
      <c r="G78" s="99"/>
    </row>
    <row r="79" spans="1:9" s="3" customFormat="1" ht="12.2" customHeight="1" x14ac:dyDescent="0.2">
      <c r="A79" s="69"/>
      <c r="B79" s="69"/>
      <c r="C79" s="69"/>
      <c r="D79" s="69"/>
      <c r="E79" s="69"/>
      <c r="F79" s="69"/>
      <c r="G79" s="69" t="s">
        <v>144</v>
      </c>
    </row>
    <row r="80" spans="1:9" s="3" customFormat="1" ht="12.2" customHeight="1" x14ac:dyDescent="0.2">
      <c r="A80" s="100"/>
      <c r="B80" s="21" t="s">
        <v>39</v>
      </c>
      <c r="C80" s="191" t="s">
        <v>40</v>
      </c>
      <c r="D80" s="22" t="s">
        <v>41</v>
      </c>
      <c r="E80" s="22" t="s">
        <v>42</v>
      </c>
      <c r="F80" s="23" t="s">
        <v>43</v>
      </c>
      <c r="G80" s="71"/>
    </row>
    <row r="81" spans="1:7" s="3" customFormat="1" ht="12.2" customHeight="1" x14ac:dyDescent="0.2">
      <c r="A81" s="26" t="s">
        <v>45</v>
      </c>
      <c r="B81" s="26" t="s">
        <v>46</v>
      </c>
      <c r="C81" s="192"/>
      <c r="D81" s="27" t="s">
        <v>47</v>
      </c>
      <c r="E81" s="27" t="s">
        <v>48</v>
      </c>
      <c r="F81" s="28" t="s">
        <v>49</v>
      </c>
      <c r="G81" s="72" t="s">
        <v>50</v>
      </c>
    </row>
    <row r="82" spans="1:7" s="3" customFormat="1" ht="12.2" customHeight="1" x14ac:dyDescent="0.2">
      <c r="A82" s="101"/>
      <c r="B82" s="102" t="s">
        <v>53</v>
      </c>
      <c r="C82" s="193"/>
      <c r="D82" s="31" t="s">
        <v>54</v>
      </c>
      <c r="E82" s="31" t="s">
        <v>55</v>
      </c>
      <c r="F82" s="103" t="s">
        <v>56</v>
      </c>
      <c r="G82" s="72"/>
    </row>
    <row r="83" spans="1:7" s="3" customFormat="1" ht="12.2" customHeight="1" thickBot="1" x14ac:dyDescent="0.25">
      <c r="A83" s="32">
        <v>1</v>
      </c>
      <c r="B83" s="104">
        <v>2</v>
      </c>
      <c r="C83" s="104">
        <v>3</v>
      </c>
      <c r="D83" s="105">
        <v>4</v>
      </c>
      <c r="E83" s="105">
        <v>5</v>
      </c>
      <c r="F83" s="106" t="s">
        <v>58</v>
      </c>
      <c r="G83" s="107" t="s">
        <v>59</v>
      </c>
    </row>
    <row r="84" spans="1:7" s="3" customFormat="1" ht="24" x14ac:dyDescent="0.2">
      <c r="A84" s="73" t="s">
        <v>145</v>
      </c>
      <c r="B84" s="37" t="s">
        <v>137</v>
      </c>
      <c r="C84" s="38" t="s">
        <v>146</v>
      </c>
      <c r="D84" s="74">
        <f>SUM(D85:D87)</f>
        <v>181793.2</v>
      </c>
      <c r="E84" s="74">
        <f>SUM(E85:E87)</f>
        <v>3826662</v>
      </c>
      <c r="F84" s="74">
        <f>SUM(F85:F87)</f>
        <v>71476.63</v>
      </c>
      <c r="G84" s="75">
        <f>SUM(G85:G87)</f>
        <v>4079931.83</v>
      </c>
    </row>
    <row r="85" spans="1:7" s="3" customFormat="1" ht="11.25" x14ac:dyDescent="0.2">
      <c r="A85" s="89" t="s">
        <v>147</v>
      </c>
      <c r="B85" s="82" t="s">
        <v>137</v>
      </c>
      <c r="C85" s="90" t="s">
        <v>148</v>
      </c>
      <c r="D85" s="95">
        <v>0</v>
      </c>
      <c r="E85" s="95">
        <v>3826662</v>
      </c>
      <c r="F85" s="95">
        <v>0</v>
      </c>
      <c r="G85" s="86">
        <f>SUM(D85:F85)</f>
        <v>3826662</v>
      </c>
    </row>
    <row r="86" spans="1:7" s="3" customFormat="1" ht="22.5" x14ac:dyDescent="0.2">
      <c r="A86" s="89" t="s">
        <v>149</v>
      </c>
      <c r="B86" s="82" t="s">
        <v>137</v>
      </c>
      <c r="C86" s="90" t="s">
        <v>150</v>
      </c>
      <c r="D86" s="95">
        <v>181793.2</v>
      </c>
      <c r="E86" s="95">
        <v>0</v>
      </c>
      <c r="F86" s="95">
        <v>71476.63</v>
      </c>
      <c r="G86" s="86">
        <f>SUM(D86:F86)</f>
        <v>253269.83000000002</v>
      </c>
    </row>
    <row r="87" spans="1:7" s="3" customFormat="1" ht="12.2" hidden="1" customHeight="1" x14ac:dyDescent="0.2">
      <c r="A87" s="89"/>
      <c r="B87" s="82"/>
      <c r="C87" s="83"/>
      <c r="D87" s="84"/>
      <c r="E87" s="84"/>
      <c r="F87" s="84"/>
      <c r="G87" s="86"/>
    </row>
    <row r="88" spans="1:7" s="3" customFormat="1" ht="15" customHeight="1" x14ac:dyDescent="0.2">
      <c r="A88" s="108" t="s">
        <v>151</v>
      </c>
      <c r="B88" s="42" t="s">
        <v>152</v>
      </c>
      <c r="C88" s="43"/>
      <c r="D88" s="87">
        <f>D91+D128</f>
        <v>0</v>
      </c>
      <c r="E88" s="87">
        <f>E91+E128</f>
        <v>-809066.53999999701</v>
      </c>
      <c r="F88" s="87">
        <f>F91+F128</f>
        <v>387617.10999999993</v>
      </c>
      <c r="G88" s="88">
        <f>G91+G128</f>
        <v>-421449.42999999551</v>
      </c>
    </row>
    <row r="89" spans="1:7" s="3" customFormat="1" ht="15" customHeight="1" x14ac:dyDescent="0.2">
      <c r="A89" s="41" t="s">
        <v>153</v>
      </c>
      <c r="B89" s="42" t="s">
        <v>154</v>
      </c>
      <c r="C89" s="43"/>
      <c r="D89" s="109">
        <f>D16-D47</f>
        <v>0</v>
      </c>
      <c r="E89" s="109">
        <f>E16-E47</f>
        <v>-809066.53999997675</v>
      </c>
      <c r="F89" s="109">
        <f>F16-F47</f>
        <v>387617.11000000034</v>
      </c>
      <c r="G89" s="110">
        <f>G16-G47</f>
        <v>-421449.42999999225</v>
      </c>
    </row>
    <row r="90" spans="1:7" s="3" customFormat="1" ht="15" customHeight="1" x14ac:dyDescent="0.2">
      <c r="A90" s="41" t="s">
        <v>155</v>
      </c>
      <c r="B90" s="42" t="s">
        <v>156</v>
      </c>
      <c r="C90" s="43"/>
      <c r="D90" s="91"/>
      <c r="E90" s="95"/>
      <c r="F90" s="95"/>
      <c r="G90" s="86">
        <f>SUM(D90:F90)</f>
        <v>0</v>
      </c>
    </row>
    <row r="91" spans="1:7" s="3" customFormat="1" ht="22.5" x14ac:dyDescent="0.2">
      <c r="A91" s="108" t="s">
        <v>157</v>
      </c>
      <c r="B91" s="42" t="s">
        <v>158</v>
      </c>
      <c r="C91" s="43"/>
      <c r="D91" s="93">
        <f>D92+D95+D98+D101+D116+D119+D127</f>
        <v>0</v>
      </c>
      <c r="E91" s="93">
        <f>E92+E95+E98+E101+E116+E119+E127</f>
        <v>-1147876.74</v>
      </c>
      <c r="F91" s="93">
        <f>F92+F95+F98+F101+F116+F119+F127</f>
        <v>38142.530000000144</v>
      </c>
      <c r="G91" s="94">
        <f>G92+G95+G98+G101+G116+G119+G127</f>
        <v>-1109734.2099999997</v>
      </c>
    </row>
    <row r="92" spans="1:7" s="3" customFormat="1" ht="15" customHeight="1" x14ac:dyDescent="0.2">
      <c r="A92" s="41" t="s">
        <v>159</v>
      </c>
      <c r="B92" s="42" t="s">
        <v>160</v>
      </c>
      <c r="C92" s="43"/>
      <c r="D92" s="87">
        <f>D93-D94</f>
        <v>0</v>
      </c>
      <c r="E92" s="87">
        <f>E93-E94</f>
        <v>-1104391.99</v>
      </c>
      <c r="F92" s="87">
        <f>F93-F94</f>
        <v>75571.410000000033</v>
      </c>
      <c r="G92" s="88">
        <f>G93-G94</f>
        <v>-1028820.5799999998</v>
      </c>
    </row>
    <row r="93" spans="1:7" s="3" customFormat="1" ht="22.5" x14ac:dyDescent="0.2">
      <c r="A93" s="111" t="s">
        <v>161</v>
      </c>
      <c r="B93" s="42" t="s">
        <v>162</v>
      </c>
      <c r="C93" s="43" t="s">
        <v>158</v>
      </c>
      <c r="D93" s="95">
        <v>0</v>
      </c>
      <c r="E93" s="95">
        <v>112500</v>
      </c>
      <c r="F93" s="95">
        <v>624516.49</v>
      </c>
      <c r="G93" s="86">
        <f>SUM(D93:F93)</f>
        <v>737016.49</v>
      </c>
    </row>
    <row r="94" spans="1:7" s="3" customFormat="1" ht="11.25" x14ac:dyDescent="0.2">
      <c r="A94" s="111" t="s">
        <v>163</v>
      </c>
      <c r="B94" s="42" t="s">
        <v>164</v>
      </c>
      <c r="C94" s="43" t="s">
        <v>165</v>
      </c>
      <c r="D94" s="95">
        <v>0</v>
      </c>
      <c r="E94" s="95">
        <v>1216891.99</v>
      </c>
      <c r="F94" s="95">
        <v>548945.07999999996</v>
      </c>
      <c r="G94" s="86">
        <f>SUM(D94:F94)</f>
        <v>1765837.0699999998</v>
      </c>
    </row>
    <row r="95" spans="1:7" s="3" customFormat="1" ht="12" x14ac:dyDescent="0.2">
      <c r="A95" s="41" t="s">
        <v>166</v>
      </c>
      <c r="B95" s="42" t="s">
        <v>167</v>
      </c>
      <c r="C95" s="43"/>
      <c r="D95" s="87">
        <f>D96-D97</f>
        <v>0</v>
      </c>
      <c r="E95" s="87">
        <f>E96-E97</f>
        <v>0</v>
      </c>
      <c r="F95" s="87">
        <f>F96-F97</f>
        <v>0</v>
      </c>
      <c r="G95" s="88">
        <f>G96-G97</f>
        <v>0</v>
      </c>
    </row>
    <row r="96" spans="1:7" s="3" customFormat="1" ht="22.5" x14ac:dyDescent="0.2">
      <c r="A96" s="111" t="s">
        <v>168</v>
      </c>
      <c r="B96" s="42" t="s">
        <v>169</v>
      </c>
      <c r="C96" s="43" t="s">
        <v>160</v>
      </c>
      <c r="D96" s="95"/>
      <c r="E96" s="95"/>
      <c r="F96" s="95"/>
      <c r="G96" s="86">
        <f>SUM(D96:F96)</f>
        <v>0</v>
      </c>
    </row>
    <row r="97" spans="1:7" s="3" customFormat="1" ht="11.25" x14ac:dyDescent="0.2">
      <c r="A97" s="111" t="s">
        <v>170</v>
      </c>
      <c r="B97" s="42" t="s">
        <v>171</v>
      </c>
      <c r="C97" s="43" t="s">
        <v>172</v>
      </c>
      <c r="D97" s="95"/>
      <c r="E97" s="95"/>
      <c r="F97" s="95"/>
      <c r="G97" s="86">
        <f>SUM(D97:F97)</f>
        <v>0</v>
      </c>
    </row>
    <row r="98" spans="1:7" s="3" customFormat="1" ht="12.2" customHeight="1" x14ac:dyDescent="0.2">
      <c r="A98" s="41" t="s">
        <v>173</v>
      </c>
      <c r="B98" s="42" t="s">
        <v>174</v>
      </c>
      <c r="C98" s="43"/>
      <c r="D98" s="87">
        <f>D99-D100</f>
        <v>0</v>
      </c>
      <c r="E98" s="87">
        <f>E99-E100</f>
        <v>0</v>
      </c>
      <c r="F98" s="87">
        <f>F99-F100</f>
        <v>0</v>
      </c>
      <c r="G98" s="88">
        <f>G99-G100</f>
        <v>0</v>
      </c>
    </row>
    <row r="99" spans="1:7" s="3" customFormat="1" ht="22.5" x14ac:dyDescent="0.2">
      <c r="A99" s="111" t="s">
        <v>175</v>
      </c>
      <c r="B99" s="42" t="s">
        <v>176</v>
      </c>
      <c r="C99" s="43" t="s">
        <v>167</v>
      </c>
      <c r="D99" s="95"/>
      <c r="E99" s="95"/>
      <c r="F99" s="95"/>
      <c r="G99" s="86">
        <f>SUM(D99:F99)</f>
        <v>0</v>
      </c>
    </row>
    <row r="100" spans="1:7" s="3" customFormat="1" ht="11.25" x14ac:dyDescent="0.2">
      <c r="A100" s="111" t="s">
        <v>177</v>
      </c>
      <c r="B100" s="42" t="s">
        <v>178</v>
      </c>
      <c r="C100" s="43" t="s">
        <v>179</v>
      </c>
      <c r="D100" s="95"/>
      <c r="E100" s="95"/>
      <c r="F100" s="95"/>
      <c r="G100" s="86">
        <f>SUM(D100:F100)</f>
        <v>0</v>
      </c>
    </row>
    <row r="101" spans="1:7" s="3" customFormat="1" ht="12" x14ac:dyDescent="0.2">
      <c r="A101" s="41" t="s">
        <v>180</v>
      </c>
      <c r="B101" s="42" t="s">
        <v>181</v>
      </c>
      <c r="C101" s="43"/>
      <c r="D101" s="87">
        <f>D102-D109</f>
        <v>0</v>
      </c>
      <c r="E101" s="87">
        <f>E102-E109</f>
        <v>-43484.75</v>
      </c>
      <c r="F101" s="87">
        <f>F102-F109</f>
        <v>-37428.879999999888</v>
      </c>
      <c r="G101" s="88">
        <f>G102-G109</f>
        <v>-80913.629999999888</v>
      </c>
    </row>
    <row r="102" spans="1:7" s="3" customFormat="1" ht="33.75" x14ac:dyDescent="0.2">
      <c r="A102" s="111" t="s">
        <v>182</v>
      </c>
      <c r="B102" s="42" t="s">
        <v>183</v>
      </c>
      <c r="C102" s="43" t="s">
        <v>184</v>
      </c>
      <c r="D102" s="112">
        <f>SUM(D103:D108)</f>
        <v>0</v>
      </c>
      <c r="E102" s="112">
        <f>SUM(E103:E108)</f>
        <v>240021</v>
      </c>
      <c r="F102" s="112">
        <f>SUM(F103:F108)</f>
        <v>763793.60000000009</v>
      </c>
      <c r="G102" s="113">
        <f>SUM(G103:G108)</f>
        <v>1003814.6000000001</v>
      </c>
    </row>
    <row r="103" spans="1:7" s="3" customFormat="1" ht="22.5" x14ac:dyDescent="0.2">
      <c r="A103" s="89" t="s">
        <v>185</v>
      </c>
      <c r="B103" s="82" t="s">
        <v>183</v>
      </c>
      <c r="C103" s="90" t="s">
        <v>186</v>
      </c>
      <c r="D103" s="95">
        <v>0</v>
      </c>
      <c r="E103" s="95">
        <v>29700</v>
      </c>
      <c r="F103" s="95">
        <v>20135.400000000001</v>
      </c>
      <c r="G103" s="86">
        <f>SUM(D103:F103)</f>
        <v>49835.4</v>
      </c>
    </row>
    <row r="104" spans="1:7" s="3" customFormat="1" ht="11.25" x14ac:dyDescent="0.2">
      <c r="A104" s="89" t="s">
        <v>187</v>
      </c>
      <c r="B104" s="82" t="s">
        <v>183</v>
      </c>
      <c r="C104" s="90" t="s">
        <v>188</v>
      </c>
      <c r="D104" s="95">
        <v>0</v>
      </c>
      <c r="E104" s="95">
        <v>0</v>
      </c>
      <c r="F104" s="95">
        <v>355630.2</v>
      </c>
      <c r="G104" s="86">
        <f t="shared" ref="G104:G107" si="2">SUM(D104:F104)</f>
        <v>355630.2</v>
      </c>
    </row>
    <row r="105" spans="1:7" s="3" customFormat="1" ht="11.25" x14ac:dyDescent="0.2">
      <c r="A105" s="89" t="s">
        <v>189</v>
      </c>
      <c r="B105" s="82" t="s">
        <v>183</v>
      </c>
      <c r="C105" s="90" t="s">
        <v>190</v>
      </c>
      <c r="D105" s="95">
        <v>0</v>
      </c>
      <c r="E105" s="95">
        <v>27000</v>
      </c>
      <c r="F105" s="95">
        <v>4642.72</v>
      </c>
      <c r="G105" s="86">
        <f t="shared" si="2"/>
        <v>31642.720000000001</v>
      </c>
    </row>
    <row r="106" spans="1:7" s="3" customFormat="1" ht="11.25" x14ac:dyDescent="0.2">
      <c r="A106" s="89" t="s">
        <v>191</v>
      </c>
      <c r="B106" s="82" t="s">
        <v>183</v>
      </c>
      <c r="C106" s="90" t="s">
        <v>192</v>
      </c>
      <c r="D106" s="95">
        <v>0</v>
      </c>
      <c r="E106" s="95">
        <v>120833</v>
      </c>
      <c r="F106" s="95">
        <v>383385.28</v>
      </c>
      <c r="G106" s="86">
        <f t="shared" si="2"/>
        <v>504218.28</v>
      </c>
    </row>
    <row r="107" spans="1:7" s="3" customFormat="1" ht="22.5" x14ac:dyDescent="0.2">
      <c r="A107" s="89" t="s">
        <v>193</v>
      </c>
      <c r="B107" s="82" t="s">
        <v>183</v>
      </c>
      <c r="C107" s="90" t="s">
        <v>194</v>
      </c>
      <c r="D107" s="95">
        <v>0</v>
      </c>
      <c r="E107" s="95">
        <v>62488</v>
      </c>
      <c r="F107" s="95">
        <v>0</v>
      </c>
      <c r="G107" s="86">
        <f t="shared" si="2"/>
        <v>62488</v>
      </c>
    </row>
    <row r="108" spans="1:7" s="3" customFormat="1" ht="11.25" hidden="1" x14ac:dyDescent="0.2">
      <c r="A108" s="89"/>
      <c r="B108" s="82"/>
      <c r="C108" s="83"/>
      <c r="D108" s="84"/>
      <c r="E108" s="84"/>
      <c r="F108" s="84"/>
      <c r="G108" s="86"/>
    </row>
    <row r="109" spans="1:7" s="3" customFormat="1" ht="22.5" x14ac:dyDescent="0.2">
      <c r="A109" s="111" t="s">
        <v>195</v>
      </c>
      <c r="B109" s="42" t="s">
        <v>196</v>
      </c>
      <c r="C109" s="43" t="s">
        <v>197</v>
      </c>
      <c r="D109" s="112">
        <f>SUM(D110:D115)</f>
        <v>0</v>
      </c>
      <c r="E109" s="112">
        <f>SUM(E110:E115)</f>
        <v>283505.75</v>
      </c>
      <c r="F109" s="112">
        <f>SUM(F110:F115)</f>
        <v>801222.48</v>
      </c>
      <c r="G109" s="113">
        <f>SUM(G110:G115)</f>
        <v>1084728.23</v>
      </c>
    </row>
    <row r="110" spans="1:7" s="3" customFormat="1" ht="22.5" x14ac:dyDescent="0.2">
      <c r="A110" s="89" t="s">
        <v>198</v>
      </c>
      <c r="B110" s="82" t="s">
        <v>196</v>
      </c>
      <c r="C110" s="90" t="s">
        <v>199</v>
      </c>
      <c r="D110" s="95"/>
      <c r="E110" s="95">
        <v>29700</v>
      </c>
      <c r="F110" s="95">
        <v>20135.400000000001</v>
      </c>
      <c r="G110" s="86">
        <f>SUM(D110:F110)</f>
        <v>49835.4</v>
      </c>
    </row>
    <row r="111" spans="1:7" s="3" customFormat="1" ht="11.25" x14ac:dyDescent="0.2">
      <c r="A111" s="89" t="s">
        <v>200</v>
      </c>
      <c r="B111" s="82" t="s">
        <v>196</v>
      </c>
      <c r="C111" s="90" t="s">
        <v>201</v>
      </c>
      <c r="D111" s="95"/>
      <c r="E111" s="95"/>
      <c r="F111" s="95">
        <v>497377.79</v>
      </c>
      <c r="G111" s="86">
        <f t="shared" ref="G111:G114" si="3">SUM(D111:F111)</f>
        <v>497377.79</v>
      </c>
    </row>
    <row r="112" spans="1:7" s="3" customFormat="1" ht="11.25" x14ac:dyDescent="0.2">
      <c r="A112" s="89" t="s">
        <v>202</v>
      </c>
      <c r="B112" s="82" t="s">
        <v>196</v>
      </c>
      <c r="C112" s="90" t="s">
        <v>203</v>
      </c>
      <c r="D112" s="95"/>
      <c r="E112" s="95">
        <v>11308.7</v>
      </c>
      <c r="F112" s="95"/>
      <c r="G112" s="86">
        <f t="shared" si="3"/>
        <v>11308.7</v>
      </c>
    </row>
    <row r="113" spans="1:7" s="3" customFormat="1" ht="11.25" x14ac:dyDescent="0.2">
      <c r="A113" s="89" t="s">
        <v>204</v>
      </c>
      <c r="B113" s="82" t="s">
        <v>196</v>
      </c>
      <c r="C113" s="90" t="s">
        <v>205</v>
      </c>
      <c r="D113" s="95"/>
      <c r="E113" s="95">
        <v>700</v>
      </c>
      <c r="F113" s="95"/>
      <c r="G113" s="86">
        <f t="shared" si="3"/>
        <v>700</v>
      </c>
    </row>
    <row r="114" spans="1:7" s="3" customFormat="1" ht="11.25" x14ac:dyDescent="0.2">
      <c r="A114" s="89" t="s">
        <v>206</v>
      </c>
      <c r="B114" s="82" t="s">
        <v>196</v>
      </c>
      <c r="C114" s="90" t="s">
        <v>207</v>
      </c>
      <c r="D114" s="95"/>
      <c r="E114" s="95">
        <v>241797.05</v>
      </c>
      <c r="F114" s="95">
        <v>283709.28999999998</v>
      </c>
      <c r="G114" s="86">
        <f t="shared" si="3"/>
        <v>525506.34</v>
      </c>
    </row>
    <row r="115" spans="1:7" s="3" customFormat="1" ht="11.25" hidden="1" x14ac:dyDescent="0.2">
      <c r="A115" s="89"/>
      <c r="B115" s="82"/>
      <c r="C115" s="83"/>
      <c r="D115" s="84"/>
      <c r="E115" s="84"/>
      <c r="F115" s="84"/>
      <c r="G115" s="86"/>
    </row>
    <row r="116" spans="1:7" s="3" customFormat="1" ht="12" x14ac:dyDescent="0.2">
      <c r="A116" s="41" t="s">
        <v>208</v>
      </c>
      <c r="B116" s="42" t="s">
        <v>209</v>
      </c>
      <c r="C116" s="43"/>
      <c r="D116" s="87">
        <f>D117-D118</f>
        <v>0</v>
      </c>
      <c r="E116" s="87">
        <f>E117-E118</f>
        <v>0</v>
      </c>
      <c r="F116" s="87">
        <f>F117-F118</f>
        <v>0</v>
      </c>
      <c r="G116" s="88">
        <f>G117-G118</f>
        <v>0</v>
      </c>
    </row>
    <row r="117" spans="1:7" s="3" customFormat="1" ht="22.5" x14ac:dyDescent="0.2">
      <c r="A117" s="111" t="s">
        <v>210</v>
      </c>
      <c r="B117" s="42" t="s">
        <v>211</v>
      </c>
      <c r="C117" s="43" t="s">
        <v>174</v>
      </c>
      <c r="D117" s="95"/>
      <c r="E117" s="95"/>
      <c r="F117" s="95"/>
      <c r="G117" s="86">
        <f>SUM(D117:F117)</f>
        <v>0</v>
      </c>
    </row>
    <row r="118" spans="1:7" s="3" customFormat="1" ht="11.25" x14ac:dyDescent="0.2">
      <c r="A118" s="111" t="s">
        <v>212</v>
      </c>
      <c r="B118" s="42" t="s">
        <v>213</v>
      </c>
      <c r="C118" s="43" t="s">
        <v>214</v>
      </c>
      <c r="D118" s="95"/>
      <c r="E118" s="95"/>
      <c r="F118" s="95"/>
      <c r="G118" s="86">
        <f>SUM(D118:F118)</f>
        <v>0</v>
      </c>
    </row>
    <row r="119" spans="1:7" s="3" customFormat="1" ht="24.75" thickBot="1" x14ac:dyDescent="0.25">
      <c r="A119" s="114" t="s">
        <v>215</v>
      </c>
      <c r="B119" s="115" t="s">
        <v>216</v>
      </c>
      <c r="C119" s="116"/>
      <c r="D119" s="117">
        <f>D125-D126</f>
        <v>0</v>
      </c>
      <c r="E119" s="117">
        <f>E125-E126</f>
        <v>0</v>
      </c>
      <c r="F119" s="117">
        <f>F125-F126</f>
        <v>0</v>
      </c>
      <c r="G119" s="118">
        <f>G125-G126</f>
        <v>0</v>
      </c>
    </row>
    <row r="120" spans="1:7" s="3" customFormat="1" ht="11.25" x14ac:dyDescent="0.2">
      <c r="A120" s="69"/>
      <c r="B120" s="69"/>
      <c r="C120" s="69"/>
      <c r="D120" s="69"/>
      <c r="E120" s="69"/>
      <c r="F120" s="69"/>
      <c r="G120" s="119" t="s">
        <v>217</v>
      </c>
    </row>
    <row r="121" spans="1:7" s="3" customFormat="1" ht="12" customHeight="1" x14ac:dyDescent="0.2">
      <c r="A121" s="100"/>
      <c r="B121" s="21" t="s">
        <v>39</v>
      </c>
      <c r="C121" s="191" t="s">
        <v>40</v>
      </c>
      <c r="D121" s="22" t="s">
        <v>41</v>
      </c>
      <c r="E121" s="22" t="s">
        <v>42</v>
      </c>
      <c r="F121" s="23" t="s">
        <v>43</v>
      </c>
      <c r="G121" s="71"/>
    </row>
    <row r="122" spans="1:7" s="3" customFormat="1" ht="12" customHeight="1" x14ac:dyDescent="0.2">
      <c r="A122" s="26" t="s">
        <v>45</v>
      </c>
      <c r="B122" s="26" t="s">
        <v>46</v>
      </c>
      <c r="C122" s="192"/>
      <c r="D122" s="27" t="s">
        <v>47</v>
      </c>
      <c r="E122" s="27" t="s">
        <v>48</v>
      </c>
      <c r="F122" s="28" t="s">
        <v>49</v>
      </c>
      <c r="G122" s="72" t="s">
        <v>50</v>
      </c>
    </row>
    <row r="123" spans="1:7" s="3" customFormat="1" ht="12" customHeight="1" x14ac:dyDescent="0.2">
      <c r="A123" s="101"/>
      <c r="B123" s="102" t="s">
        <v>53</v>
      </c>
      <c r="C123" s="193"/>
      <c r="D123" s="31" t="s">
        <v>54</v>
      </c>
      <c r="E123" s="31" t="s">
        <v>55</v>
      </c>
      <c r="F123" s="103" t="s">
        <v>56</v>
      </c>
      <c r="G123" s="72"/>
    </row>
    <row r="124" spans="1:7" s="3" customFormat="1" ht="12" thickBot="1" x14ac:dyDescent="0.25">
      <c r="A124" s="32">
        <v>1</v>
      </c>
      <c r="B124" s="104">
        <v>2</v>
      </c>
      <c r="C124" s="104">
        <v>3</v>
      </c>
      <c r="D124" s="34">
        <v>4</v>
      </c>
      <c r="E124" s="34">
        <v>5</v>
      </c>
      <c r="F124" s="23" t="s">
        <v>58</v>
      </c>
      <c r="G124" s="71" t="s">
        <v>59</v>
      </c>
    </row>
    <row r="125" spans="1:7" s="3" customFormat="1" ht="22.5" x14ac:dyDescent="0.2">
      <c r="A125" s="120" t="s">
        <v>218</v>
      </c>
      <c r="B125" s="121" t="s">
        <v>219</v>
      </c>
      <c r="C125" s="122" t="s">
        <v>220</v>
      </c>
      <c r="D125" s="123">
        <v>0</v>
      </c>
      <c r="E125" s="123">
        <v>123062791.45999999</v>
      </c>
      <c r="F125" s="123">
        <v>2894409</v>
      </c>
      <c r="G125" s="124">
        <f>SUM(D125:F125)</f>
        <v>125957200.45999999</v>
      </c>
    </row>
    <row r="126" spans="1:7" s="3" customFormat="1" ht="11.25" x14ac:dyDescent="0.2">
      <c r="A126" s="125" t="s">
        <v>221</v>
      </c>
      <c r="B126" s="126" t="s">
        <v>222</v>
      </c>
      <c r="C126" s="127" t="s">
        <v>223</v>
      </c>
      <c r="D126" s="50">
        <v>0</v>
      </c>
      <c r="E126" s="50">
        <v>123062791.45999999</v>
      </c>
      <c r="F126" s="50">
        <v>2894409</v>
      </c>
      <c r="G126" s="51">
        <f>SUM(D126:F126)</f>
        <v>125957200.45999999</v>
      </c>
    </row>
    <row r="127" spans="1:7" s="3" customFormat="1" ht="12" x14ac:dyDescent="0.2">
      <c r="A127" s="114" t="s">
        <v>224</v>
      </c>
      <c r="B127" s="126" t="s">
        <v>225</v>
      </c>
      <c r="C127" s="127" t="s">
        <v>223</v>
      </c>
      <c r="D127" s="50"/>
      <c r="E127" s="50"/>
      <c r="F127" s="50"/>
      <c r="G127" s="51">
        <f>SUM(D127:F127)</f>
        <v>0</v>
      </c>
    </row>
    <row r="128" spans="1:7" s="3" customFormat="1" ht="24" x14ac:dyDescent="0.2">
      <c r="A128" s="128" t="s">
        <v>226</v>
      </c>
      <c r="B128" s="126" t="s">
        <v>227</v>
      </c>
      <c r="C128" s="127"/>
      <c r="D128" s="129">
        <f>D129-D153</f>
        <v>0</v>
      </c>
      <c r="E128" s="129">
        <f>E129-E153</f>
        <v>338810.20000000298</v>
      </c>
      <c r="F128" s="129">
        <f>F129-F153</f>
        <v>349474.57999999978</v>
      </c>
      <c r="G128" s="130">
        <f>G129-G153</f>
        <v>688284.78000000422</v>
      </c>
    </row>
    <row r="129" spans="1:7" s="3" customFormat="1" ht="22.5" x14ac:dyDescent="0.2">
      <c r="A129" s="131" t="s">
        <v>228</v>
      </c>
      <c r="B129" s="126" t="s">
        <v>229</v>
      </c>
      <c r="C129" s="127"/>
      <c r="D129" s="132">
        <f>D130+D133+D136+D139+D142+D145</f>
        <v>0</v>
      </c>
      <c r="E129" s="132">
        <f>E130+E133+E136+E139+E142+E145</f>
        <v>338810.20000000298</v>
      </c>
      <c r="F129" s="132">
        <f>F130+F133+F136+F139+F142+F145</f>
        <v>349560.0299999998</v>
      </c>
      <c r="G129" s="133">
        <f>G130+G133+G136+G139+G142+G145</f>
        <v>688370.23000000417</v>
      </c>
    </row>
    <row r="130" spans="1:7" s="3" customFormat="1" ht="12" x14ac:dyDescent="0.2">
      <c r="A130" s="41" t="s">
        <v>230</v>
      </c>
      <c r="B130" s="126" t="s">
        <v>231</v>
      </c>
      <c r="C130" s="127"/>
      <c r="D130" s="44">
        <f>D131-D132</f>
        <v>0</v>
      </c>
      <c r="E130" s="44">
        <f>E131-E132</f>
        <v>0</v>
      </c>
      <c r="F130" s="44">
        <f>F131-F132</f>
        <v>69687.529999999795</v>
      </c>
      <c r="G130" s="45">
        <f>G131-G132</f>
        <v>69687.530000001192</v>
      </c>
    </row>
    <row r="131" spans="1:7" s="3" customFormat="1" ht="22.5" x14ac:dyDescent="0.2">
      <c r="A131" s="125" t="s">
        <v>232</v>
      </c>
      <c r="B131" s="126" t="s">
        <v>233</v>
      </c>
      <c r="C131" s="127" t="s">
        <v>234</v>
      </c>
      <c r="D131" s="50">
        <v>1281366.81</v>
      </c>
      <c r="E131" s="50">
        <v>121998842.78</v>
      </c>
      <c r="F131" s="50">
        <v>3012271.25</v>
      </c>
      <c r="G131" s="51">
        <f>SUM(D131:F131)</f>
        <v>126292480.84</v>
      </c>
    </row>
    <row r="132" spans="1:7" s="3" customFormat="1" ht="11.25" x14ac:dyDescent="0.2">
      <c r="A132" s="125" t="s">
        <v>235</v>
      </c>
      <c r="B132" s="126" t="s">
        <v>236</v>
      </c>
      <c r="C132" s="127" t="s">
        <v>237</v>
      </c>
      <c r="D132" s="55">
        <v>1281366.81</v>
      </c>
      <c r="E132" s="55">
        <v>121998842.78</v>
      </c>
      <c r="F132" s="55">
        <v>2942583.72</v>
      </c>
      <c r="G132" s="51">
        <f>SUM(D132:F132)</f>
        <v>126222793.31</v>
      </c>
    </row>
    <row r="133" spans="1:7" s="3" customFormat="1" ht="12" x14ac:dyDescent="0.2">
      <c r="A133" s="114" t="s">
        <v>238</v>
      </c>
      <c r="B133" s="126" t="s">
        <v>197</v>
      </c>
      <c r="C133" s="127"/>
      <c r="D133" s="44">
        <f>D134-D135</f>
        <v>0</v>
      </c>
      <c r="E133" s="44">
        <f>E134-E135</f>
        <v>0</v>
      </c>
      <c r="F133" s="44">
        <f>F134-F135</f>
        <v>0</v>
      </c>
      <c r="G133" s="45">
        <f>G134-G135</f>
        <v>0</v>
      </c>
    </row>
    <row r="134" spans="1:7" s="3" customFormat="1" ht="33.75" x14ac:dyDescent="0.2">
      <c r="A134" s="125" t="s">
        <v>239</v>
      </c>
      <c r="B134" s="126" t="s">
        <v>199</v>
      </c>
      <c r="C134" s="127" t="s">
        <v>240</v>
      </c>
      <c r="D134" s="50"/>
      <c r="E134" s="50"/>
      <c r="F134" s="50"/>
      <c r="G134" s="51">
        <f>SUM(D134:F134)</f>
        <v>0</v>
      </c>
    </row>
    <row r="135" spans="1:7" s="3" customFormat="1" ht="22.5" x14ac:dyDescent="0.2">
      <c r="A135" s="125" t="s">
        <v>241</v>
      </c>
      <c r="B135" s="126" t="s">
        <v>242</v>
      </c>
      <c r="C135" s="127" t="s">
        <v>243</v>
      </c>
      <c r="D135" s="55"/>
      <c r="E135" s="55"/>
      <c r="F135" s="55"/>
      <c r="G135" s="51">
        <f>SUM(D135:F135)</f>
        <v>0</v>
      </c>
    </row>
    <row r="136" spans="1:7" s="3" customFormat="1" ht="12" x14ac:dyDescent="0.2">
      <c r="A136" s="41" t="s">
        <v>244</v>
      </c>
      <c r="B136" s="126" t="s">
        <v>214</v>
      </c>
      <c r="C136" s="127"/>
      <c r="D136" s="44">
        <f>D137-D138</f>
        <v>0</v>
      </c>
      <c r="E136" s="44">
        <f>E137-E138</f>
        <v>0</v>
      </c>
      <c r="F136" s="44">
        <f>F137-F138</f>
        <v>0</v>
      </c>
      <c r="G136" s="45">
        <f>G137-G138</f>
        <v>0</v>
      </c>
    </row>
    <row r="137" spans="1:7" s="3" customFormat="1" ht="22.5" x14ac:dyDescent="0.2">
      <c r="A137" s="125" t="s">
        <v>245</v>
      </c>
      <c r="B137" s="126" t="s">
        <v>246</v>
      </c>
      <c r="C137" s="127" t="s">
        <v>247</v>
      </c>
      <c r="D137" s="55"/>
      <c r="E137" s="55"/>
      <c r="F137" s="55"/>
      <c r="G137" s="51">
        <f>SUM(D137:F137)</f>
        <v>0</v>
      </c>
    </row>
    <row r="138" spans="1:7" s="3" customFormat="1" ht="11.25" x14ac:dyDescent="0.2">
      <c r="A138" s="125" t="s">
        <v>248</v>
      </c>
      <c r="B138" s="126" t="s">
        <v>249</v>
      </c>
      <c r="C138" s="127" t="s">
        <v>250</v>
      </c>
      <c r="D138" s="55"/>
      <c r="E138" s="55"/>
      <c r="F138" s="55"/>
      <c r="G138" s="51">
        <f>SUM(D138:F138)</f>
        <v>0</v>
      </c>
    </row>
    <row r="139" spans="1:7" s="3" customFormat="1" ht="12" x14ac:dyDescent="0.2">
      <c r="A139" s="41" t="s">
        <v>251</v>
      </c>
      <c r="B139" s="126" t="s">
        <v>252</v>
      </c>
      <c r="C139" s="127"/>
      <c r="D139" s="44">
        <f>D140-D141</f>
        <v>0</v>
      </c>
      <c r="E139" s="44">
        <f>E140-E141</f>
        <v>0</v>
      </c>
      <c r="F139" s="44">
        <f>F140-F141</f>
        <v>0</v>
      </c>
      <c r="G139" s="45">
        <f>G140-G141</f>
        <v>0</v>
      </c>
    </row>
    <row r="140" spans="1:7" s="3" customFormat="1" ht="22.5" x14ac:dyDescent="0.2">
      <c r="A140" s="125" t="s">
        <v>253</v>
      </c>
      <c r="B140" s="126" t="s">
        <v>254</v>
      </c>
      <c r="C140" s="127" t="s">
        <v>255</v>
      </c>
      <c r="D140" s="50"/>
      <c r="E140" s="50"/>
      <c r="F140" s="50"/>
      <c r="G140" s="51">
        <f>SUM(D140:F140)</f>
        <v>0</v>
      </c>
    </row>
    <row r="141" spans="1:7" s="3" customFormat="1" ht="11.25" x14ac:dyDescent="0.2">
      <c r="A141" s="125" t="s">
        <v>256</v>
      </c>
      <c r="B141" s="126" t="s">
        <v>257</v>
      </c>
      <c r="C141" s="127" t="s">
        <v>258</v>
      </c>
      <c r="D141" s="50"/>
      <c r="E141" s="50"/>
      <c r="F141" s="50"/>
      <c r="G141" s="51">
        <f>SUM(D141:F141)</f>
        <v>0</v>
      </c>
    </row>
    <row r="142" spans="1:7" s="3" customFormat="1" ht="12" x14ac:dyDescent="0.2">
      <c r="A142" s="41" t="s">
        <v>259</v>
      </c>
      <c r="B142" s="126" t="s">
        <v>260</v>
      </c>
      <c r="C142" s="127"/>
      <c r="D142" s="44">
        <f>D143-D144</f>
        <v>0</v>
      </c>
      <c r="E142" s="44">
        <f>E143-E144</f>
        <v>0</v>
      </c>
      <c r="F142" s="44">
        <f>F143-F144</f>
        <v>0</v>
      </c>
      <c r="G142" s="45">
        <f>G143-G144</f>
        <v>0</v>
      </c>
    </row>
    <row r="143" spans="1:7" s="3" customFormat="1" ht="22.5" x14ac:dyDescent="0.2">
      <c r="A143" s="125" t="s">
        <v>261</v>
      </c>
      <c r="B143" s="126" t="s">
        <v>262</v>
      </c>
      <c r="C143" s="127" t="s">
        <v>263</v>
      </c>
      <c r="D143" s="50"/>
      <c r="E143" s="50"/>
      <c r="F143" s="50"/>
      <c r="G143" s="51">
        <f>SUM(D143:F143)</f>
        <v>0</v>
      </c>
    </row>
    <row r="144" spans="1:7" s="3" customFormat="1" ht="11.25" x14ac:dyDescent="0.2">
      <c r="A144" s="125" t="s">
        <v>264</v>
      </c>
      <c r="B144" s="126" t="s">
        <v>265</v>
      </c>
      <c r="C144" s="127" t="s">
        <v>266</v>
      </c>
      <c r="D144" s="50"/>
      <c r="E144" s="50"/>
      <c r="F144" s="50"/>
      <c r="G144" s="51">
        <f>SUM(D144:F144)</f>
        <v>0</v>
      </c>
    </row>
    <row r="145" spans="1:10" s="3" customFormat="1" ht="12" x14ac:dyDescent="0.2">
      <c r="A145" s="41" t="s">
        <v>267</v>
      </c>
      <c r="B145" s="126" t="s">
        <v>268</v>
      </c>
      <c r="C145" s="127"/>
      <c r="D145" s="44">
        <f>D146-D147</f>
        <v>0</v>
      </c>
      <c r="E145" s="44">
        <f>E146-E147</f>
        <v>338810.20000000298</v>
      </c>
      <c r="F145" s="44">
        <f>F146-F147</f>
        <v>279872.5</v>
      </c>
      <c r="G145" s="45">
        <f>G146-G147</f>
        <v>618682.70000000298</v>
      </c>
    </row>
    <row r="146" spans="1:10" s="3" customFormat="1" ht="22.5" x14ac:dyDescent="0.2">
      <c r="A146" s="125" t="s">
        <v>269</v>
      </c>
      <c r="B146" s="126" t="s">
        <v>270</v>
      </c>
      <c r="C146" s="127" t="s">
        <v>271</v>
      </c>
      <c r="D146" s="50">
        <v>1280996.44</v>
      </c>
      <c r="E146" s="50">
        <v>122166312.2</v>
      </c>
      <c r="F146" s="50">
        <v>3098487.47</v>
      </c>
      <c r="G146" s="51">
        <f>SUM(D146:F146)</f>
        <v>126545796.11</v>
      </c>
    </row>
    <row r="147" spans="1:10" s="3" customFormat="1" ht="12" thickBot="1" x14ac:dyDescent="0.25">
      <c r="A147" s="125" t="s">
        <v>272</v>
      </c>
      <c r="B147" s="134" t="s">
        <v>273</v>
      </c>
      <c r="C147" s="135" t="s">
        <v>274</v>
      </c>
      <c r="D147" s="136">
        <v>1280996.44</v>
      </c>
      <c r="E147" s="136">
        <v>121827502</v>
      </c>
      <c r="F147" s="136">
        <v>2818614.97</v>
      </c>
      <c r="G147" s="68">
        <f>SUM(D147:F147)</f>
        <v>125927113.41</v>
      </c>
    </row>
    <row r="148" spans="1:10" s="3" customFormat="1" ht="11.25" x14ac:dyDescent="0.2">
      <c r="A148" s="69"/>
      <c r="B148" s="69"/>
      <c r="C148" s="69"/>
      <c r="D148" s="69"/>
      <c r="E148" s="69"/>
      <c r="F148" s="69"/>
      <c r="G148" s="69" t="s">
        <v>275</v>
      </c>
    </row>
    <row r="149" spans="1:10" s="3" customFormat="1" ht="9.9499999999999993" customHeight="1" x14ac:dyDescent="0.2">
      <c r="A149" s="20"/>
      <c r="B149" s="21" t="s">
        <v>39</v>
      </c>
      <c r="C149" s="191" t="s">
        <v>40</v>
      </c>
      <c r="D149" s="22" t="s">
        <v>41</v>
      </c>
      <c r="E149" s="22" t="s">
        <v>42</v>
      </c>
      <c r="F149" s="23" t="s">
        <v>43</v>
      </c>
      <c r="G149" s="71"/>
    </row>
    <row r="150" spans="1:10" s="3" customFormat="1" ht="12.2" customHeight="1" x14ac:dyDescent="0.2">
      <c r="A150" s="25" t="s">
        <v>45</v>
      </c>
      <c r="B150" s="26" t="s">
        <v>46</v>
      </c>
      <c r="C150" s="192"/>
      <c r="D150" s="27" t="s">
        <v>47</v>
      </c>
      <c r="E150" s="27" t="s">
        <v>48</v>
      </c>
      <c r="F150" s="28" t="s">
        <v>49</v>
      </c>
      <c r="G150" s="72" t="s">
        <v>50</v>
      </c>
    </row>
    <row r="151" spans="1:10" s="3" customFormat="1" ht="11.25" x14ac:dyDescent="0.2">
      <c r="A151" s="30"/>
      <c r="B151" s="26" t="s">
        <v>53</v>
      </c>
      <c r="C151" s="193"/>
      <c r="D151" s="31" t="s">
        <v>54</v>
      </c>
      <c r="E151" s="27" t="s">
        <v>55</v>
      </c>
      <c r="F151" s="28" t="s">
        <v>56</v>
      </c>
      <c r="G151" s="72"/>
    </row>
    <row r="152" spans="1:10" s="3" customFormat="1" ht="12" thickBot="1" x14ac:dyDescent="0.25">
      <c r="A152" s="32">
        <v>1</v>
      </c>
      <c r="B152" s="33">
        <v>2</v>
      </c>
      <c r="C152" s="33">
        <v>3</v>
      </c>
      <c r="D152" s="34">
        <v>4</v>
      </c>
      <c r="E152" s="34">
        <v>5</v>
      </c>
      <c r="F152" s="23" t="s">
        <v>58</v>
      </c>
      <c r="G152" s="71" t="s">
        <v>59</v>
      </c>
    </row>
    <row r="153" spans="1:10" s="3" customFormat="1" ht="11.25" x14ac:dyDescent="0.2">
      <c r="A153" s="137" t="s">
        <v>276</v>
      </c>
      <c r="B153" s="37" t="s">
        <v>234</v>
      </c>
      <c r="C153" s="38"/>
      <c r="D153" s="138">
        <f>D154+D157+D160+D163+D164</f>
        <v>0</v>
      </c>
      <c r="E153" s="138">
        <f>E154+E157+E160+E163+E164</f>
        <v>0</v>
      </c>
      <c r="F153" s="138">
        <f>F154+F157+F160+F163+F164</f>
        <v>85.45</v>
      </c>
      <c r="G153" s="139">
        <f>G154+G157+G160+G163+G164</f>
        <v>85.45</v>
      </c>
    </row>
    <row r="154" spans="1:10" s="3" customFormat="1" ht="24" x14ac:dyDescent="0.2">
      <c r="A154" s="41" t="s">
        <v>277</v>
      </c>
      <c r="B154" s="42" t="s">
        <v>240</v>
      </c>
      <c r="C154" s="43"/>
      <c r="D154" s="87">
        <f>D155-D156</f>
        <v>0</v>
      </c>
      <c r="E154" s="87">
        <f>E155-E156</f>
        <v>0</v>
      </c>
      <c r="F154" s="87">
        <f>F155-F156</f>
        <v>0</v>
      </c>
      <c r="G154" s="88">
        <f>G155-G156</f>
        <v>0</v>
      </c>
    </row>
    <row r="155" spans="1:10" s="3" customFormat="1" ht="33.75" x14ac:dyDescent="0.2">
      <c r="A155" s="111" t="s">
        <v>278</v>
      </c>
      <c r="B155" s="42" t="s">
        <v>279</v>
      </c>
      <c r="C155" s="43" t="s">
        <v>280</v>
      </c>
      <c r="D155" s="95"/>
      <c r="E155" s="95"/>
      <c r="F155" s="95"/>
      <c r="G155" s="86">
        <f>SUM(D155:F155)</f>
        <v>0</v>
      </c>
    </row>
    <row r="156" spans="1:10" s="3" customFormat="1" ht="22.5" x14ac:dyDescent="0.2">
      <c r="A156" s="111" t="s">
        <v>281</v>
      </c>
      <c r="B156" s="42" t="s">
        <v>282</v>
      </c>
      <c r="C156" s="43" t="s">
        <v>283</v>
      </c>
      <c r="D156" s="95"/>
      <c r="E156" s="95"/>
      <c r="F156" s="95"/>
      <c r="G156" s="86">
        <f>SUM(D156:F156)</f>
        <v>0</v>
      </c>
    </row>
    <row r="157" spans="1:10" s="3" customFormat="1" ht="24" x14ac:dyDescent="0.2">
      <c r="A157" s="41" t="s">
        <v>284</v>
      </c>
      <c r="B157" s="42" t="s">
        <v>247</v>
      </c>
      <c r="C157" s="43"/>
      <c r="D157" s="87">
        <f>D158-D159</f>
        <v>0</v>
      </c>
      <c r="E157" s="87">
        <f>E158-E159</f>
        <v>0</v>
      </c>
      <c r="F157" s="87">
        <f>F158-F159</f>
        <v>0</v>
      </c>
      <c r="G157" s="88">
        <f>G158-G159</f>
        <v>0</v>
      </c>
    </row>
    <row r="158" spans="1:10" s="3" customFormat="1" ht="22.5" customHeight="1" x14ac:dyDescent="0.2">
      <c r="A158" s="111" t="s">
        <v>285</v>
      </c>
      <c r="B158" s="42" t="s">
        <v>286</v>
      </c>
      <c r="C158" s="43" t="s">
        <v>287</v>
      </c>
      <c r="D158" s="95"/>
      <c r="E158" s="95"/>
      <c r="F158" s="95"/>
      <c r="G158" s="86">
        <f>SUM(D158:F158)</f>
        <v>0</v>
      </c>
      <c r="H158" s="140"/>
      <c r="I158" s="140"/>
      <c r="J158" s="140"/>
    </row>
    <row r="159" spans="1:10" s="3" customFormat="1" ht="11.25" customHeight="1" x14ac:dyDescent="0.2">
      <c r="A159" s="111" t="s">
        <v>288</v>
      </c>
      <c r="B159" s="42" t="s">
        <v>289</v>
      </c>
      <c r="C159" s="43" t="s">
        <v>290</v>
      </c>
      <c r="D159" s="95"/>
      <c r="E159" s="95"/>
      <c r="F159" s="95"/>
      <c r="G159" s="86">
        <f>SUM(D159:F159)</f>
        <v>0</v>
      </c>
      <c r="H159" s="140"/>
      <c r="I159" s="140"/>
      <c r="J159" s="140"/>
    </row>
    <row r="160" spans="1:10" s="3" customFormat="1" ht="12" x14ac:dyDescent="0.2">
      <c r="A160" s="41" t="s">
        <v>291</v>
      </c>
      <c r="B160" s="42" t="s">
        <v>255</v>
      </c>
      <c r="C160" s="43"/>
      <c r="D160" s="87">
        <f>D161-D162</f>
        <v>0</v>
      </c>
      <c r="E160" s="87">
        <f>E161-E162</f>
        <v>0</v>
      </c>
      <c r="F160" s="87">
        <f>F161-F162</f>
        <v>0</v>
      </c>
      <c r="G160" s="88">
        <f>G161-G162</f>
        <v>0</v>
      </c>
      <c r="H160" s="141"/>
      <c r="I160" s="140"/>
      <c r="J160" s="140"/>
    </row>
    <row r="161" spans="1:10" s="142" customFormat="1" ht="22.5" x14ac:dyDescent="0.2">
      <c r="A161" s="111" t="s">
        <v>292</v>
      </c>
      <c r="B161" s="42" t="s">
        <v>293</v>
      </c>
      <c r="C161" s="43" t="s">
        <v>294</v>
      </c>
      <c r="D161" s="95">
        <v>1281366.81</v>
      </c>
      <c r="E161" s="95">
        <v>132358876.58</v>
      </c>
      <c r="F161" s="95">
        <v>2499038.39</v>
      </c>
      <c r="G161" s="86">
        <f>SUM(D161:F161)</f>
        <v>136139281.78</v>
      </c>
    </row>
    <row r="162" spans="1:10" s="142" customFormat="1" ht="11.25" x14ac:dyDescent="0.2">
      <c r="A162" s="111" t="s">
        <v>295</v>
      </c>
      <c r="B162" s="42" t="s">
        <v>296</v>
      </c>
      <c r="C162" s="43" t="s">
        <v>297</v>
      </c>
      <c r="D162" s="95">
        <v>1281366.81</v>
      </c>
      <c r="E162" s="95">
        <v>132358876.58</v>
      </c>
      <c r="F162" s="95">
        <v>2499038.39</v>
      </c>
      <c r="G162" s="86">
        <f>SUM(D162:F162)</f>
        <v>136139281.78</v>
      </c>
    </row>
    <row r="163" spans="1:10" s="142" customFormat="1" ht="12" x14ac:dyDescent="0.2">
      <c r="A163" s="114" t="s">
        <v>298</v>
      </c>
      <c r="B163" s="42" t="s">
        <v>263</v>
      </c>
      <c r="C163" s="43" t="s">
        <v>223</v>
      </c>
      <c r="D163" s="95">
        <v>0</v>
      </c>
      <c r="E163" s="95">
        <v>0</v>
      </c>
      <c r="F163" s="95">
        <v>85.45</v>
      </c>
      <c r="G163" s="86">
        <f>SUM(D163:F163)</f>
        <v>85.45</v>
      </c>
    </row>
    <row r="164" spans="1:10" s="142" customFormat="1" ht="12.75" thickBot="1" x14ac:dyDescent="0.25">
      <c r="A164" s="114" t="s">
        <v>299</v>
      </c>
      <c r="B164" s="115" t="s">
        <v>271</v>
      </c>
      <c r="C164" s="143" t="s">
        <v>223</v>
      </c>
      <c r="D164" s="144"/>
      <c r="E164" s="144"/>
      <c r="F164" s="144"/>
      <c r="G164" s="99">
        <f>SUM(D164:F164)</f>
        <v>0</v>
      </c>
      <c r="H164" s="145"/>
      <c r="I164" s="145"/>
      <c r="J164" s="145"/>
    </row>
    <row r="165" spans="1:10" s="142" customFormat="1" ht="11.25" x14ac:dyDescent="0.2">
      <c r="A165" s="146"/>
      <c r="B165" s="147"/>
      <c r="C165" s="148"/>
      <c r="D165" s="149"/>
      <c r="E165" s="149"/>
      <c r="F165" s="149"/>
      <c r="G165" s="150"/>
      <c r="H165" s="145"/>
      <c r="J165" s="145"/>
    </row>
    <row r="166" spans="1:10" s="142" customFormat="1" ht="19.5" customHeight="1" x14ac:dyDescent="0.2">
      <c r="A166" s="151" t="s">
        <v>300</v>
      </c>
      <c r="B166" s="185" t="s">
        <v>301</v>
      </c>
      <c r="C166" s="185"/>
      <c r="D166" s="185"/>
      <c r="E166" s="152" t="s">
        <v>302</v>
      </c>
      <c r="F166" s="153"/>
      <c r="G166" s="154" t="s">
        <v>51</v>
      </c>
      <c r="I166" s="145"/>
      <c r="J166" s="145"/>
    </row>
    <row r="167" spans="1:10" s="142" customFormat="1" ht="10.5" customHeight="1" x14ac:dyDescent="0.2">
      <c r="A167" s="155" t="s">
        <v>303</v>
      </c>
      <c r="B167" s="186" t="s">
        <v>304</v>
      </c>
      <c r="C167" s="186"/>
      <c r="D167" s="186"/>
      <c r="F167" s="155" t="s">
        <v>305</v>
      </c>
      <c r="G167" s="156" t="s">
        <v>304</v>
      </c>
      <c r="I167" s="145"/>
      <c r="J167" s="145"/>
    </row>
    <row r="168" spans="1:10" s="142" customFormat="1" ht="30" customHeight="1" x14ac:dyDescent="0.2">
      <c r="A168" s="157"/>
      <c r="B168" s="157"/>
      <c r="C168" s="157"/>
      <c r="F168" s="157"/>
    </row>
    <row r="169" spans="1:10" s="142" customFormat="1" ht="26.25" customHeight="1" x14ac:dyDescent="0.2">
      <c r="A169" s="158" t="s">
        <v>306</v>
      </c>
      <c r="B169" s="194"/>
      <c r="C169" s="194"/>
      <c r="D169" s="194"/>
      <c r="E169" s="194"/>
      <c r="F169" s="194"/>
      <c r="G169" s="194"/>
    </row>
    <row r="170" spans="1:10" s="142" customFormat="1" ht="9.75" customHeight="1" x14ac:dyDescent="0.2">
      <c r="A170" s="145"/>
      <c r="B170" s="186" t="s">
        <v>307</v>
      </c>
      <c r="C170" s="186"/>
      <c r="D170" s="186"/>
      <c r="E170" s="186"/>
      <c r="F170" s="186"/>
      <c r="G170" s="186"/>
    </row>
    <row r="171" spans="1:10" s="142" customFormat="1" ht="18.75" customHeight="1" x14ac:dyDescent="0.2">
      <c r="A171" s="159" t="s">
        <v>308</v>
      </c>
      <c r="B171" s="185"/>
      <c r="C171" s="185"/>
      <c r="D171" s="185"/>
      <c r="E171" s="160"/>
      <c r="F171" s="185"/>
      <c r="G171" s="185"/>
      <c r="H171" s="161"/>
      <c r="I171" s="161"/>
    </row>
    <row r="172" spans="1:10" s="163" customFormat="1" x14ac:dyDescent="0.2">
      <c r="A172" s="159" t="s">
        <v>309</v>
      </c>
      <c r="B172" s="186" t="s">
        <v>310</v>
      </c>
      <c r="C172" s="186"/>
      <c r="D172" s="186"/>
      <c r="E172" s="162" t="s">
        <v>305</v>
      </c>
      <c r="F172" s="186" t="s">
        <v>304</v>
      </c>
      <c r="G172" s="186"/>
    </row>
    <row r="173" spans="1:10" x14ac:dyDescent="0.2">
      <c r="A173" s="151" t="s">
        <v>311</v>
      </c>
      <c r="B173" s="185" t="s">
        <v>326</v>
      </c>
      <c r="C173" s="185"/>
      <c r="D173" s="185"/>
      <c r="E173" s="185" t="s">
        <v>51</v>
      </c>
      <c r="F173" s="185"/>
      <c r="G173" s="168" t="s">
        <v>327</v>
      </c>
    </row>
    <row r="174" spans="1:10" x14ac:dyDescent="0.2">
      <c r="A174" s="155" t="s">
        <v>303</v>
      </c>
      <c r="B174" s="186" t="s">
        <v>310</v>
      </c>
      <c r="C174" s="186"/>
      <c r="D174" s="186"/>
      <c r="E174" s="186" t="s">
        <v>304</v>
      </c>
      <c r="F174" s="186"/>
      <c r="G174" s="155" t="s">
        <v>312</v>
      </c>
    </row>
    <row r="175" spans="1:10" x14ac:dyDescent="0.2">
      <c r="A175" s="157"/>
      <c r="B175" s="157"/>
      <c r="C175" s="157"/>
      <c r="D175" s="142"/>
      <c r="E175" s="142"/>
      <c r="F175" s="157"/>
      <c r="G175" s="157"/>
    </row>
    <row r="176" spans="1:10" ht="14.25" customHeight="1" x14ac:dyDescent="0.25">
      <c r="A176" t="s">
        <v>323</v>
      </c>
      <c r="B176" s="157"/>
      <c r="C176" s="157"/>
      <c r="D176" s="151"/>
      <c r="E176" s="165"/>
      <c r="F176" s="165"/>
      <c r="G176" s="165"/>
    </row>
    <row r="177" spans="1:7" ht="14.25" customHeight="1" x14ac:dyDescent="0.2">
      <c r="A177" s="164"/>
      <c r="B177" s="157"/>
      <c r="C177" s="157"/>
      <c r="D177" s="151"/>
      <c r="E177" s="165"/>
      <c r="F177" s="165"/>
      <c r="G177" s="165"/>
    </row>
    <row r="178" spans="1:7" ht="13.5" hidden="1" customHeight="1" thickBot="1" x14ac:dyDescent="0.25">
      <c r="A178" s="166"/>
      <c r="B178" s="166"/>
      <c r="C178" s="166"/>
      <c r="D178" s="166"/>
      <c r="E178" s="166"/>
      <c r="F178" s="163"/>
      <c r="G178" s="163"/>
    </row>
    <row r="179" spans="1:7" ht="48.75" hidden="1" customHeight="1" thickTop="1" thickBot="1" x14ac:dyDescent="0.25">
      <c r="B179" s="187"/>
      <c r="C179" s="188"/>
      <c r="D179" s="188"/>
      <c r="E179" s="189" t="s">
        <v>313</v>
      </c>
      <c r="F179" s="189"/>
      <c r="G179" s="190"/>
    </row>
    <row r="180" spans="1:7" ht="13.5" hidden="1" customHeight="1" thickTop="1" thickBot="1" x14ac:dyDescent="0.25"/>
    <row r="181" spans="1:7" ht="15.75" hidden="1" thickTop="1" x14ac:dyDescent="0.2">
      <c r="B181" s="181" t="s">
        <v>314</v>
      </c>
      <c r="C181" s="182"/>
      <c r="D181" s="182"/>
      <c r="E181" s="183"/>
      <c r="F181" s="183"/>
      <c r="G181" s="184"/>
    </row>
    <row r="182" spans="1:7" hidden="1" x14ac:dyDescent="0.2">
      <c r="B182" s="171" t="s">
        <v>315</v>
      </c>
      <c r="C182" s="172"/>
      <c r="D182" s="172"/>
      <c r="E182" s="173"/>
      <c r="F182" s="173"/>
      <c r="G182" s="174"/>
    </row>
    <row r="183" spans="1:7" hidden="1" x14ac:dyDescent="0.2">
      <c r="B183" s="171" t="s">
        <v>316</v>
      </c>
      <c r="C183" s="172"/>
      <c r="D183" s="172"/>
      <c r="E183" s="175"/>
      <c r="F183" s="175"/>
      <c r="G183" s="176"/>
    </row>
    <row r="184" spans="1:7" hidden="1" x14ac:dyDescent="0.2">
      <c r="B184" s="171" t="s">
        <v>317</v>
      </c>
      <c r="C184" s="172"/>
      <c r="D184" s="172"/>
      <c r="E184" s="175"/>
      <c r="F184" s="175"/>
      <c r="G184" s="176"/>
    </row>
    <row r="185" spans="1:7" hidden="1" x14ac:dyDescent="0.2">
      <c r="B185" s="171" t="s">
        <v>318</v>
      </c>
      <c r="C185" s="172"/>
      <c r="D185" s="172"/>
      <c r="E185" s="175"/>
      <c r="F185" s="175"/>
      <c r="G185" s="176"/>
    </row>
    <row r="186" spans="1:7" hidden="1" x14ac:dyDescent="0.2">
      <c r="B186" s="171" t="s">
        <v>319</v>
      </c>
      <c r="C186" s="172"/>
      <c r="D186" s="172"/>
      <c r="E186" s="173"/>
      <c r="F186" s="173"/>
      <c r="G186" s="174"/>
    </row>
    <row r="187" spans="1:7" hidden="1" x14ac:dyDescent="0.2">
      <c r="B187" s="171" t="s">
        <v>320</v>
      </c>
      <c r="C187" s="172"/>
      <c r="D187" s="172"/>
      <c r="E187" s="173"/>
      <c r="F187" s="173"/>
      <c r="G187" s="174"/>
    </row>
    <row r="188" spans="1:7" hidden="1" x14ac:dyDescent="0.2">
      <c r="B188" s="171" t="s">
        <v>321</v>
      </c>
      <c r="C188" s="172"/>
      <c r="D188" s="172"/>
      <c r="E188" s="175"/>
      <c r="F188" s="175"/>
      <c r="G188" s="176"/>
    </row>
    <row r="189" spans="1:7" ht="15.75" hidden="1" thickBot="1" x14ac:dyDescent="0.25">
      <c r="B189" s="177" t="s">
        <v>322</v>
      </c>
      <c r="C189" s="178"/>
      <c r="D189" s="178"/>
      <c r="E189" s="179"/>
      <c r="F189" s="179"/>
      <c r="G189" s="180"/>
    </row>
    <row r="190" spans="1:7" ht="4.5" hidden="1" customHeight="1" thickTop="1" x14ac:dyDescent="0.2">
      <c r="B190" s="169"/>
      <c r="C190" s="169"/>
      <c r="D190" s="169"/>
      <c r="E190" s="170"/>
      <c r="F190" s="170"/>
      <c r="G190" s="170"/>
    </row>
    <row r="191" spans="1:7" hidden="1" x14ac:dyDescent="0.2"/>
  </sheetData>
  <mergeCells count="45">
    <mergeCell ref="B7:E8"/>
    <mergeCell ref="A1:F1"/>
    <mergeCell ref="C3:D3"/>
    <mergeCell ref="B4:E4"/>
    <mergeCell ref="B5:E5"/>
    <mergeCell ref="B6:E6"/>
    <mergeCell ref="B172:D172"/>
    <mergeCell ref="F172:G172"/>
    <mergeCell ref="C12:C14"/>
    <mergeCell ref="C37:C39"/>
    <mergeCell ref="C80:C82"/>
    <mergeCell ref="C121:C123"/>
    <mergeCell ref="C149:C151"/>
    <mergeCell ref="B166:D166"/>
    <mergeCell ref="B167:D167"/>
    <mergeCell ref="B169:G169"/>
    <mergeCell ref="B170:G170"/>
    <mergeCell ref="B171:D171"/>
    <mergeCell ref="F171:G171"/>
    <mergeCell ref="B173:D173"/>
    <mergeCell ref="E173:F173"/>
    <mergeCell ref="B174:D174"/>
    <mergeCell ref="E174:F174"/>
    <mergeCell ref="B179:D179"/>
    <mergeCell ref="E179:G179"/>
    <mergeCell ref="B181:D181"/>
    <mergeCell ref="E181:G181"/>
    <mergeCell ref="B182:D182"/>
    <mergeCell ref="E182:G182"/>
    <mergeCell ref="B183:D183"/>
    <mergeCell ref="E183:G183"/>
    <mergeCell ref="B184:D184"/>
    <mergeCell ref="E184:G184"/>
    <mergeCell ref="B185:D185"/>
    <mergeCell ref="E185:G185"/>
    <mergeCell ref="B186:D186"/>
    <mergeCell ref="E186:G186"/>
    <mergeCell ref="B190:D190"/>
    <mergeCell ref="E190:G190"/>
    <mergeCell ref="B187:D187"/>
    <mergeCell ref="E187:G187"/>
    <mergeCell ref="B188:D188"/>
    <mergeCell ref="E188:G188"/>
    <mergeCell ref="B189:D189"/>
    <mergeCell ref="E189:G189"/>
  </mergeCells>
  <pageMargins left="0.39370078740157483" right="0.31496062992125984" top="0.47244094488188981" bottom="0.39370078740157483" header="0.19685039370078741" footer="0.19685039370078741"/>
  <pageSetup paperSize="9" scale="90" orientation="landscape" blackAndWhite="1" r:id="rId1"/>
  <headerFooter alignWithMargins="0"/>
  <rowBreaks count="5" manualBreakCount="5">
    <brk id="35" max="16383" man="1"/>
    <brk id="78" max="16383" man="1"/>
    <brk id="119" max="16383" man="1"/>
    <brk id="147" max="16383" man="1"/>
    <brk id="17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612</vt:i4>
      </vt:variant>
    </vt:vector>
  </HeadingPairs>
  <TitlesOfParts>
    <vt:vector size="613" baseType="lpstr">
      <vt:lpstr>0503721</vt:lpstr>
      <vt:lpstr>'0503721'!ID_120655894</vt:lpstr>
      <vt:lpstr>'0503721'!ID_120655895</vt:lpstr>
      <vt:lpstr>'0503721'!ID_120655896</vt:lpstr>
      <vt:lpstr>'0503721'!ID_120655897</vt:lpstr>
      <vt:lpstr>'0503721'!ID_120655899</vt:lpstr>
      <vt:lpstr>'0503721'!ID_120655900</vt:lpstr>
      <vt:lpstr>'0503721'!ID_120655902</vt:lpstr>
      <vt:lpstr>'0503721'!ID_120655903</vt:lpstr>
      <vt:lpstr>'0503721'!ID_120655904</vt:lpstr>
      <vt:lpstr>'0503721'!ID_120655908</vt:lpstr>
      <vt:lpstr>'0503721'!ID_125816462</vt:lpstr>
      <vt:lpstr>'0503721'!ID_125816463</vt:lpstr>
      <vt:lpstr>'0503721'!ID_125816465</vt:lpstr>
      <vt:lpstr>'0503721'!ID_125816467</vt:lpstr>
      <vt:lpstr>'0503721'!ID_125816468</vt:lpstr>
      <vt:lpstr>'0503721'!ID_125816469</vt:lpstr>
      <vt:lpstr>'0503721'!ID_125816470</vt:lpstr>
      <vt:lpstr>'0503721'!ID_125816472</vt:lpstr>
      <vt:lpstr>'0503721'!ID_125816473</vt:lpstr>
      <vt:lpstr>'0503721'!ID_125816474</vt:lpstr>
      <vt:lpstr>'0503721'!ID_125816475</vt:lpstr>
      <vt:lpstr>'0503721'!ID_125816476</vt:lpstr>
      <vt:lpstr>'0503721'!ID_125816477</vt:lpstr>
      <vt:lpstr>'0503721'!ID_125816479</vt:lpstr>
      <vt:lpstr>'0503721'!ID_125816481</vt:lpstr>
      <vt:lpstr>'0503721'!ID_125816482</vt:lpstr>
      <vt:lpstr>'0503721'!ID_125816483</vt:lpstr>
      <vt:lpstr>'0503721'!ID_125816484</vt:lpstr>
      <vt:lpstr>'0503721'!ID_125816485</vt:lpstr>
      <vt:lpstr>'0503721'!ID_125816486</vt:lpstr>
      <vt:lpstr>'0503721'!ID_125816487</vt:lpstr>
      <vt:lpstr>'0503721'!ID_125816488</vt:lpstr>
      <vt:lpstr>'0503721'!ID_125816489</vt:lpstr>
      <vt:lpstr>'0503721'!ID_125816490</vt:lpstr>
      <vt:lpstr>'0503721'!ID_125816491</vt:lpstr>
      <vt:lpstr>'0503721'!ID_125816495</vt:lpstr>
      <vt:lpstr>'0503721'!ID_125816496</vt:lpstr>
      <vt:lpstr>'0503721'!ID_125816497</vt:lpstr>
      <vt:lpstr>'0503721'!ID_125816500</vt:lpstr>
      <vt:lpstr>'0503721'!ID_125816501</vt:lpstr>
      <vt:lpstr>'0503721'!ID_125816502</vt:lpstr>
      <vt:lpstr>'0503721'!ID_125816503</vt:lpstr>
      <vt:lpstr>'0503721'!ID_125816504</vt:lpstr>
      <vt:lpstr>'0503721'!ID_125816508</vt:lpstr>
      <vt:lpstr>'0503721'!ID_125816512</vt:lpstr>
      <vt:lpstr>'0503721'!ID_125816514</vt:lpstr>
      <vt:lpstr>'0503721'!ID_125816517</vt:lpstr>
      <vt:lpstr>'0503721'!ID_125816519</vt:lpstr>
      <vt:lpstr>'0503721'!ID_125816520</vt:lpstr>
      <vt:lpstr>'0503721'!ID_125816521</vt:lpstr>
      <vt:lpstr>'0503721'!ID_125816522</vt:lpstr>
      <vt:lpstr>'0503721'!ID_125816523</vt:lpstr>
      <vt:lpstr>'0503721'!ID_125816524</vt:lpstr>
      <vt:lpstr>'0503721'!ID_125816526</vt:lpstr>
      <vt:lpstr>'0503721'!ID_125816527</vt:lpstr>
      <vt:lpstr>'0503721'!ID_125816528</vt:lpstr>
      <vt:lpstr>'0503721'!ID_125816532</vt:lpstr>
      <vt:lpstr>'0503721'!ID_125816533</vt:lpstr>
      <vt:lpstr>'0503721'!ID_125816534</vt:lpstr>
      <vt:lpstr>'0503721'!ID_125816535</vt:lpstr>
      <vt:lpstr>'0503721'!ID_125816536</vt:lpstr>
      <vt:lpstr>'0503721'!ID_125816537</vt:lpstr>
      <vt:lpstr>'0503721'!ID_125816539</vt:lpstr>
      <vt:lpstr>'0503721'!ID_125816540</vt:lpstr>
      <vt:lpstr>'0503721'!ID_125816541</vt:lpstr>
      <vt:lpstr>'0503721'!ID_125816542</vt:lpstr>
      <vt:lpstr>'0503721'!ID_125816546</vt:lpstr>
      <vt:lpstr>'0503721'!ID_125816547</vt:lpstr>
      <vt:lpstr>'0503721'!ID_125816548</vt:lpstr>
      <vt:lpstr>'0503721'!ID_125816549</vt:lpstr>
      <vt:lpstr>'0503721'!ID_125816550</vt:lpstr>
      <vt:lpstr>'0503721'!ID_125816551</vt:lpstr>
      <vt:lpstr>'0503721'!ID_125816552</vt:lpstr>
      <vt:lpstr>'0503721'!ID_125816553</vt:lpstr>
      <vt:lpstr>'0503721'!ID_125816554</vt:lpstr>
      <vt:lpstr>'0503721'!ID_125816555</vt:lpstr>
      <vt:lpstr>'0503721'!ID_125816556</vt:lpstr>
      <vt:lpstr>'0503721'!ID_125816557</vt:lpstr>
      <vt:lpstr>'0503721'!ID_125816558</vt:lpstr>
      <vt:lpstr>'0503721'!ID_125816559</vt:lpstr>
      <vt:lpstr>'0503721'!ID_125816566</vt:lpstr>
      <vt:lpstr>'0503721'!ID_125816567</vt:lpstr>
      <vt:lpstr>'0503721'!ID_125816569</vt:lpstr>
      <vt:lpstr>'0503721'!ID_125816572</vt:lpstr>
      <vt:lpstr>'0503721'!ID_125816576</vt:lpstr>
      <vt:lpstr>'0503721'!ID_125816577</vt:lpstr>
      <vt:lpstr>'0503721'!ID_125816578</vt:lpstr>
      <vt:lpstr>'0503721'!ID_125816579</vt:lpstr>
      <vt:lpstr>'0503721'!ID_125816580</vt:lpstr>
      <vt:lpstr>'0503721'!ID_125816583</vt:lpstr>
      <vt:lpstr>'0503721'!ID_125816585</vt:lpstr>
      <vt:lpstr>'0503721'!ID_125816593</vt:lpstr>
      <vt:lpstr>'0503721'!ID_125816594</vt:lpstr>
      <vt:lpstr>'0503721'!ID_125816595</vt:lpstr>
      <vt:lpstr>'0503721'!ID_125816596</vt:lpstr>
      <vt:lpstr>'0503721'!ID_125816597</vt:lpstr>
      <vt:lpstr>'0503721'!ID_125816598</vt:lpstr>
      <vt:lpstr>'0503721'!ID_125816602</vt:lpstr>
      <vt:lpstr>'0503721'!ID_125816603</vt:lpstr>
      <vt:lpstr>'0503721'!ID_125816604</vt:lpstr>
      <vt:lpstr>'0503721'!ID_125816605</vt:lpstr>
      <vt:lpstr>'0503721'!ID_125816607</vt:lpstr>
      <vt:lpstr>'0503721'!ID_125816608</vt:lpstr>
      <vt:lpstr>'0503721'!ID_125816609</vt:lpstr>
      <vt:lpstr>'0503721'!ID_125816610</vt:lpstr>
      <vt:lpstr>'0503721'!ID_125816611</vt:lpstr>
      <vt:lpstr>'0503721'!ID_125816612</vt:lpstr>
      <vt:lpstr>'0503721'!ID_125816613</vt:lpstr>
      <vt:lpstr>'0503721'!ID_125816618</vt:lpstr>
      <vt:lpstr>'0503721'!ID_125816620</vt:lpstr>
      <vt:lpstr>'0503721'!ID_125816623</vt:lpstr>
      <vt:lpstr>'0503721'!ID_125816624</vt:lpstr>
      <vt:lpstr>'0503721'!ID_125816625</vt:lpstr>
      <vt:lpstr>'0503721'!ID_125816626</vt:lpstr>
      <vt:lpstr>'0503721'!ID_125816632</vt:lpstr>
      <vt:lpstr>'0503721'!ID_125816633</vt:lpstr>
      <vt:lpstr>'0503721'!ID_125816806</vt:lpstr>
      <vt:lpstr>'0503721'!ID_125816809</vt:lpstr>
      <vt:lpstr>'0503721'!ID_125816859</vt:lpstr>
      <vt:lpstr>'0503721'!ID_125816909</vt:lpstr>
      <vt:lpstr>'0503721'!ID_125817038</vt:lpstr>
      <vt:lpstr>'0503721'!ID_125817086</vt:lpstr>
      <vt:lpstr>'0503721'!ID_125817153</vt:lpstr>
      <vt:lpstr>'0503721'!ID_125817159</vt:lpstr>
      <vt:lpstr>'0503721'!ID_125817160</vt:lpstr>
      <vt:lpstr>'0503721'!ID_125817163</vt:lpstr>
      <vt:lpstr>'0503721'!ID_125817166</vt:lpstr>
      <vt:lpstr>'0503721'!ID_125817167</vt:lpstr>
      <vt:lpstr>'0503721'!ID_125817170</vt:lpstr>
      <vt:lpstr>'0503721'!ID_125817173</vt:lpstr>
      <vt:lpstr>'0503721'!ID_125817174</vt:lpstr>
      <vt:lpstr>'0503721'!ID_125817175</vt:lpstr>
      <vt:lpstr>'0503721'!ID_125817176</vt:lpstr>
      <vt:lpstr>'0503721'!ID_125817177</vt:lpstr>
      <vt:lpstr>'0503721'!ID_125817178</vt:lpstr>
      <vt:lpstr>'0503721'!ID_125817179</vt:lpstr>
      <vt:lpstr>'0503721'!ID_125817180</vt:lpstr>
      <vt:lpstr>'0503721'!ID_125817181</vt:lpstr>
      <vt:lpstr>'0503721'!ID_125817183</vt:lpstr>
      <vt:lpstr>'0503721'!ID_125817184</vt:lpstr>
      <vt:lpstr>'0503721'!ID_125817189</vt:lpstr>
      <vt:lpstr>'0503721'!ID_125817190</vt:lpstr>
      <vt:lpstr>'0503721'!ID_125817191</vt:lpstr>
      <vt:lpstr>'0503721'!ID_125817194</vt:lpstr>
      <vt:lpstr>'0503721'!ID_125817195</vt:lpstr>
      <vt:lpstr>'0503721'!ID_125817196</vt:lpstr>
      <vt:lpstr>'0503721'!ID_125817197</vt:lpstr>
      <vt:lpstr>'0503721'!ID_125817198</vt:lpstr>
      <vt:lpstr>'0503721'!ID_125817199</vt:lpstr>
      <vt:lpstr>'0503721'!ID_125817200</vt:lpstr>
      <vt:lpstr>'0503721'!ID_125817201</vt:lpstr>
      <vt:lpstr>'0503721'!ID_125817202</vt:lpstr>
      <vt:lpstr>'0503721'!ID_125817203</vt:lpstr>
      <vt:lpstr>'0503721'!ID_125817205</vt:lpstr>
      <vt:lpstr>'0503721'!ID_125817206</vt:lpstr>
      <vt:lpstr>'0503721'!ID_125817207</vt:lpstr>
      <vt:lpstr>'0503721'!ID_125817208</vt:lpstr>
      <vt:lpstr>'0503721'!ID_125817209</vt:lpstr>
      <vt:lpstr>'0503721'!ID_125817211</vt:lpstr>
      <vt:lpstr>'0503721'!ID_125817212</vt:lpstr>
      <vt:lpstr>'0503721'!ID_125817213</vt:lpstr>
      <vt:lpstr>'0503721'!ID_125817215</vt:lpstr>
      <vt:lpstr>'0503721'!ID_125817219</vt:lpstr>
      <vt:lpstr>'0503721'!ID_125817222</vt:lpstr>
      <vt:lpstr>'0503721'!ID_125817224</vt:lpstr>
      <vt:lpstr>'0503721'!ID_125817225</vt:lpstr>
      <vt:lpstr>'0503721'!ID_125817228</vt:lpstr>
      <vt:lpstr>'0503721'!ID_125817229</vt:lpstr>
      <vt:lpstr>'0503721'!ID_125817230</vt:lpstr>
      <vt:lpstr>'0503721'!ID_125817231</vt:lpstr>
      <vt:lpstr>'0503721'!ID_125817239</vt:lpstr>
      <vt:lpstr>'0503721'!ID_125817240</vt:lpstr>
      <vt:lpstr>'0503721'!ID_125817241</vt:lpstr>
      <vt:lpstr>'0503721'!ID_125817242</vt:lpstr>
      <vt:lpstr>'0503721'!ID_125817245</vt:lpstr>
      <vt:lpstr>'0503721'!ID_125817246</vt:lpstr>
      <vt:lpstr>'0503721'!ID_125817247</vt:lpstr>
      <vt:lpstr>'0503721'!ID_125817248</vt:lpstr>
      <vt:lpstr>'0503721'!ID_125817249</vt:lpstr>
      <vt:lpstr>'0503721'!ID_125817250</vt:lpstr>
      <vt:lpstr>'0503721'!ID_125817251</vt:lpstr>
      <vt:lpstr>'0503721'!ID_125817252</vt:lpstr>
      <vt:lpstr>'0503721'!ID_125817253</vt:lpstr>
      <vt:lpstr>'0503721'!ID_125817254</vt:lpstr>
      <vt:lpstr>'0503721'!ID_125817256</vt:lpstr>
      <vt:lpstr>'0503721'!ID_125817257</vt:lpstr>
      <vt:lpstr>'0503721'!ID_125817260</vt:lpstr>
      <vt:lpstr>'0503721'!ID_125817261</vt:lpstr>
      <vt:lpstr>'0503721'!ID_125817263</vt:lpstr>
      <vt:lpstr>'0503721'!ID_125817264</vt:lpstr>
      <vt:lpstr>'0503721'!ID_125817265</vt:lpstr>
      <vt:lpstr>'0503721'!ID_125817266</vt:lpstr>
      <vt:lpstr>'0503721'!ID_125817267</vt:lpstr>
      <vt:lpstr>'0503721'!ID_125817268</vt:lpstr>
      <vt:lpstr>'0503721'!ID_125817269</vt:lpstr>
      <vt:lpstr>'0503721'!ID_125817270</vt:lpstr>
      <vt:lpstr>'0503721'!ID_125817271</vt:lpstr>
      <vt:lpstr>'0503721'!ID_125817274</vt:lpstr>
      <vt:lpstr>'0503721'!ID_125817275</vt:lpstr>
      <vt:lpstr>'0503721'!ID_125817276</vt:lpstr>
      <vt:lpstr>'0503721'!ID_125817277</vt:lpstr>
      <vt:lpstr>'0503721'!ID_125817278</vt:lpstr>
      <vt:lpstr>'0503721'!ID_125817280</vt:lpstr>
      <vt:lpstr>'0503721'!ID_125817281</vt:lpstr>
      <vt:lpstr>'0503721'!ID_125817282</vt:lpstr>
      <vt:lpstr>'0503721'!ID_125817286</vt:lpstr>
      <vt:lpstr>'0503721'!ID_125817289</vt:lpstr>
      <vt:lpstr>'0503721'!ID_125817290</vt:lpstr>
      <vt:lpstr>'0503721'!ID_125817291</vt:lpstr>
      <vt:lpstr>'0503721'!ID_125817293</vt:lpstr>
      <vt:lpstr>'0503721'!ID_125817295</vt:lpstr>
      <vt:lpstr>'0503721'!ID_125817298</vt:lpstr>
      <vt:lpstr>'0503721'!ID_125817300</vt:lpstr>
      <vt:lpstr>'0503721'!ID_125817301</vt:lpstr>
      <vt:lpstr>'0503721'!ID_125817302</vt:lpstr>
      <vt:lpstr>'0503721'!ID_125817308</vt:lpstr>
      <vt:lpstr>'0503721'!ID_125817309</vt:lpstr>
      <vt:lpstr>'0503721'!ID_125817310</vt:lpstr>
      <vt:lpstr>'0503721'!ID_125817311</vt:lpstr>
      <vt:lpstr>'0503721'!ID_125817312</vt:lpstr>
      <vt:lpstr>'0503721'!ID_125817494</vt:lpstr>
      <vt:lpstr>'0503721'!ID_125817495</vt:lpstr>
      <vt:lpstr>'0503721'!ID_125817504</vt:lpstr>
      <vt:lpstr>'0503721'!ID_125817509</vt:lpstr>
      <vt:lpstr>'0503721'!ID_125817510</vt:lpstr>
      <vt:lpstr>'0503721'!ID_125817511</vt:lpstr>
      <vt:lpstr>'0503721'!ID_125817558</vt:lpstr>
      <vt:lpstr>'0503721'!ID_125817665</vt:lpstr>
      <vt:lpstr>'0503721'!ID_125817678</vt:lpstr>
      <vt:lpstr>'0503721'!ID_125817680</vt:lpstr>
      <vt:lpstr>'0503721'!ID_125817681</vt:lpstr>
      <vt:lpstr>'0503721'!ID_125817683</vt:lpstr>
      <vt:lpstr>'0503721'!ID_125817684</vt:lpstr>
      <vt:lpstr>'0503721'!ID_125817686</vt:lpstr>
      <vt:lpstr>'0503721'!ID_125817687</vt:lpstr>
      <vt:lpstr>'0503721'!ID_125817688</vt:lpstr>
      <vt:lpstr>'0503721'!ID_125817689</vt:lpstr>
      <vt:lpstr>'0503721'!ID_125817690</vt:lpstr>
      <vt:lpstr>'0503721'!ID_125817691</vt:lpstr>
      <vt:lpstr>'0503721'!ID_125817692</vt:lpstr>
      <vt:lpstr>'0503721'!ID_125817693</vt:lpstr>
      <vt:lpstr>'0503721'!ID_125817694</vt:lpstr>
      <vt:lpstr>'0503721'!ID_125817695</vt:lpstr>
      <vt:lpstr>'0503721'!ID_125817696</vt:lpstr>
      <vt:lpstr>'0503721'!ID_125817697</vt:lpstr>
      <vt:lpstr>'0503721'!ID_125817699</vt:lpstr>
      <vt:lpstr>'0503721'!ID_125817700</vt:lpstr>
      <vt:lpstr>'0503721'!ID_125817701</vt:lpstr>
      <vt:lpstr>'0503721'!ID_125817702</vt:lpstr>
      <vt:lpstr>'0503721'!ID_125817703</vt:lpstr>
      <vt:lpstr>'0503721'!ID_125817704</vt:lpstr>
      <vt:lpstr>'0503721'!ID_125817705</vt:lpstr>
      <vt:lpstr>'0503721'!ID_125817706</vt:lpstr>
      <vt:lpstr>'0503721'!ID_125817707</vt:lpstr>
      <vt:lpstr>'0503721'!ID_125817708</vt:lpstr>
      <vt:lpstr>'0503721'!ID_125817709</vt:lpstr>
      <vt:lpstr>'0503721'!ID_125817712</vt:lpstr>
      <vt:lpstr>'0503721'!ID_125817713</vt:lpstr>
      <vt:lpstr>'0503721'!ID_125817714</vt:lpstr>
      <vt:lpstr>'0503721'!ID_125817715</vt:lpstr>
      <vt:lpstr>'0503721'!ID_125817719</vt:lpstr>
      <vt:lpstr>'0503721'!ID_125817721</vt:lpstr>
      <vt:lpstr>'0503721'!ID_125817727</vt:lpstr>
      <vt:lpstr>'0503721'!ID_125817731</vt:lpstr>
      <vt:lpstr>'0503721'!ID_125817733</vt:lpstr>
      <vt:lpstr>'0503721'!ID_125817734</vt:lpstr>
      <vt:lpstr>'0503721'!ID_125817735</vt:lpstr>
      <vt:lpstr>'0503721'!ID_125817736</vt:lpstr>
      <vt:lpstr>'0503721'!ID_125817737</vt:lpstr>
      <vt:lpstr>'0503721'!ID_125817738</vt:lpstr>
      <vt:lpstr>'0503721'!ID_125817739</vt:lpstr>
      <vt:lpstr>'0503721'!ID_125817747</vt:lpstr>
      <vt:lpstr>'0503721'!ID_125817748</vt:lpstr>
      <vt:lpstr>'0503721'!ID_125817749</vt:lpstr>
      <vt:lpstr>'0503721'!ID_125817751</vt:lpstr>
      <vt:lpstr>'0503721'!ID_125817752</vt:lpstr>
      <vt:lpstr>'0503721'!ID_125817754</vt:lpstr>
      <vt:lpstr>'0503721'!ID_125817755</vt:lpstr>
      <vt:lpstr>'0503721'!ID_125817756</vt:lpstr>
      <vt:lpstr>'0503721'!ID_125817759</vt:lpstr>
      <vt:lpstr>'0503721'!ID_125817760</vt:lpstr>
      <vt:lpstr>'0503721'!ID_125817761</vt:lpstr>
      <vt:lpstr>'0503721'!ID_125817762</vt:lpstr>
      <vt:lpstr>'0503721'!ID_125817763</vt:lpstr>
      <vt:lpstr>'0503721'!ID_125817764</vt:lpstr>
      <vt:lpstr>'0503721'!ID_125817765</vt:lpstr>
      <vt:lpstr>'0503721'!ID_125817766</vt:lpstr>
      <vt:lpstr>'0503721'!ID_125817767</vt:lpstr>
      <vt:lpstr>'0503721'!ID_125817769</vt:lpstr>
      <vt:lpstr>'0503721'!ID_125817772</vt:lpstr>
      <vt:lpstr>'0503721'!ID_125817773</vt:lpstr>
      <vt:lpstr>'0503721'!ID_125817774</vt:lpstr>
      <vt:lpstr>'0503721'!ID_125817775</vt:lpstr>
      <vt:lpstr>'0503721'!ID_125817776</vt:lpstr>
      <vt:lpstr>'0503721'!ID_125817777</vt:lpstr>
      <vt:lpstr>'0503721'!ID_125817778</vt:lpstr>
      <vt:lpstr>'0503721'!ID_125817779</vt:lpstr>
      <vt:lpstr>'0503721'!ID_125817780</vt:lpstr>
      <vt:lpstr>'0503721'!ID_125817781</vt:lpstr>
      <vt:lpstr>'0503721'!ID_125817782</vt:lpstr>
      <vt:lpstr>'0503721'!ID_125817783</vt:lpstr>
      <vt:lpstr>'0503721'!ID_125817784</vt:lpstr>
      <vt:lpstr>'0503721'!ID_125817785</vt:lpstr>
      <vt:lpstr>'0503721'!ID_125817786</vt:lpstr>
      <vt:lpstr>'0503721'!ID_125817787</vt:lpstr>
      <vt:lpstr>'0503721'!ID_125817788</vt:lpstr>
      <vt:lpstr>'0503721'!ID_125817789</vt:lpstr>
      <vt:lpstr>'0503721'!ID_125817791</vt:lpstr>
      <vt:lpstr>'0503721'!ID_125817794</vt:lpstr>
      <vt:lpstr>'0503721'!ID_125817795</vt:lpstr>
      <vt:lpstr>'0503721'!ID_125817803</vt:lpstr>
      <vt:lpstr>'0503721'!ID_125817805</vt:lpstr>
      <vt:lpstr>'0503721'!ID_125817808</vt:lpstr>
      <vt:lpstr>'0503721'!ID_125817810</vt:lpstr>
      <vt:lpstr>'0503721'!ID_125817812</vt:lpstr>
      <vt:lpstr>'0503721'!ID_125817813</vt:lpstr>
      <vt:lpstr>'0503721'!ID_125817814</vt:lpstr>
      <vt:lpstr>'0503721'!ID_125817815</vt:lpstr>
      <vt:lpstr>'0503721'!ID_125817818</vt:lpstr>
      <vt:lpstr>'0503721'!ID_125817820</vt:lpstr>
      <vt:lpstr>'0503721'!ID_125817821</vt:lpstr>
      <vt:lpstr>'0503721'!ID_125817829</vt:lpstr>
      <vt:lpstr>'0503721'!ID_125817830</vt:lpstr>
      <vt:lpstr>'0503721'!ID_125817831</vt:lpstr>
      <vt:lpstr>'0503721'!ID_125817832</vt:lpstr>
      <vt:lpstr>'0503721'!ID_125817833</vt:lpstr>
      <vt:lpstr>'0503721'!ID_125817834</vt:lpstr>
      <vt:lpstr>'0503721'!ID_125817836</vt:lpstr>
      <vt:lpstr>'0503721'!ID_125817837</vt:lpstr>
      <vt:lpstr>'0503721'!ID_125817838</vt:lpstr>
      <vt:lpstr>'0503721'!ID_125817839</vt:lpstr>
      <vt:lpstr>'0503721'!ID_125817844</vt:lpstr>
      <vt:lpstr>'0503721'!ID_125817845</vt:lpstr>
      <vt:lpstr>'0503721'!ID_125817847</vt:lpstr>
      <vt:lpstr>'0503721'!ID_125817849</vt:lpstr>
      <vt:lpstr>'0503721'!ID_125817850</vt:lpstr>
      <vt:lpstr>'0503721'!ID_125817851</vt:lpstr>
      <vt:lpstr>'0503721'!ID_125817852</vt:lpstr>
      <vt:lpstr>'0503721'!ID_125817853</vt:lpstr>
      <vt:lpstr>'0503721'!ID_125817854</vt:lpstr>
      <vt:lpstr>'0503721'!ID_125817857</vt:lpstr>
      <vt:lpstr>'0503721'!ID_125817858</vt:lpstr>
      <vt:lpstr>'0503721'!ID_125817860</vt:lpstr>
      <vt:lpstr>'0503721'!ID_125817861</vt:lpstr>
      <vt:lpstr>'0503721'!ID_125817862</vt:lpstr>
      <vt:lpstr>'0503721'!ID_125817863</vt:lpstr>
      <vt:lpstr>'0503721'!ID_125817864</vt:lpstr>
      <vt:lpstr>'0503721'!ID_125817865</vt:lpstr>
      <vt:lpstr>'0503721'!ID_125817868</vt:lpstr>
      <vt:lpstr>'0503721'!ID_125817869</vt:lpstr>
      <vt:lpstr>'0503721'!ID_125817870</vt:lpstr>
      <vt:lpstr>'0503721'!ID_125817871</vt:lpstr>
      <vt:lpstr>'0503721'!ID_125817875</vt:lpstr>
      <vt:lpstr>'0503721'!ID_125817876</vt:lpstr>
      <vt:lpstr>'0503721'!ID_125817877</vt:lpstr>
      <vt:lpstr>'0503721'!ID_125817878</vt:lpstr>
      <vt:lpstr>'0503721'!ID_125817881</vt:lpstr>
      <vt:lpstr>'0503721'!ID_125817882</vt:lpstr>
      <vt:lpstr>'0503721'!ID_125817883</vt:lpstr>
      <vt:lpstr>'0503721'!ID_125817884</vt:lpstr>
      <vt:lpstr>'0503721'!ID_125817889</vt:lpstr>
      <vt:lpstr>'0503721'!ID_125817891</vt:lpstr>
      <vt:lpstr>'0503721'!ID_125817892</vt:lpstr>
      <vt:lpstr>'0503721'!ID_125817893</vt:lpstr>
      <vt:lpstr>'0503721'!ID_125817894</vt:lpstr>
      <vt:lpstr>'0503721'!ID_125817895</vt:lpstr>
      <vt:lpstr>'0503721'!ID_125817902</vt:lpstr>
      <vt:lpstr>'0503721'!ID_125817903</vt:lpstr>
      <vt:lpstr>'0503721'!ID_125817904</vt:lpstr>
      <vt:lpstr>'0503721'!ID_125817905</vt:lpstr>
      <vt:lpstr>'0503721'!ID_125817906</vt:lpstr>
      <vt:lpstr>'0503721'!ID_125817907</vt:lpstr>
      <vt:lpstr>'0503721'!ID_125817908</vt:lpstr>
      <vt:lpstr>'0503721'!ID_125817909</vt:lpstr>
      <vt:lpstr>'0503721'!ID_125817910</vt:lpstr>
      <vt:lpstr>'0503721'!ID_125817911</vt:lpstr>
      <vt:lpstr>'0503721'!ID_125819842</vt:lpstr>
      <vt:lpstr>'0503721'!ID_13173929249</vt:lpstr>
      <vt:lpstr>'0503721'!ID_13173929250</vt:lpstr>
      <vt:lpstr>'0503721'!ID_13173929256</vt:lpstr>
      <vt:lpstr>'0503721'!ID_13173929257</vt:lpstr>
      <vt:lpstr>'0503721'!ID_13173929259</vt:lpstr>
      <vt:lpstr>'0503721'!ID_13173929260</vt:lpstr>
      <vt:lpstr>'0503721'!ID_13173929261</vt:lpstr>
      <vt:lpstr>'0503721'!ID_13173929266</vt:lpstr>
      <vt:lpstr>'0503721'!ID_13173929267</vt:lpstr>
      <vt:lpstr>'0503721'!ID_13173929268</vt:lpstr>
      <vt:lpstr>'0503721'!ID_13173929269</vt:lpstr>
      <vt:lpstr>'0503721'!ID_13173929270</vt:lpstr>
      <vt:lpstr>'0503721'!ID_13173929271</vt:lpstr>
      <vt:lpstr>'0503721'!ID_13173929272</vt:lpstr>
      <vt:lpstr>'0503721'!ID_13173929273</vt:lpstr>
      <vt:lpstr>'0503721'!ID_13173929274</vt:lpstr>
      <vt:lpstr>'0503721'!ID_13173929275</vt:lpstr>
      <vt:lpstr>'0503721'!ID_13173929276</vt:lpstr>
      <vt:lpstr>'0503721'!ID_13173929277</vt:lpstr>
      <vt:lpstr>'0503721'!ID_13173929278</vt:lpstr>
      <vt:lpstr>'0503721'!ID_13173929279</vt:lpstr>
      <vt:lpstr>'0503721'!ID_13173929280</vt:lpstr>
      <vt:lpstr>'0503721'!ID_13173929281</vt:lpstr>
      <vt:lpstr>'0503721'!ID_13173929282</vt:lpstr>
      <vt:lpstr>'0503721'!ID_13173929283</vt:lpstr>
      <vt:lpstr>'0503721'!ID_13173929284</vt:lpstr>
      <vt:lpstr>'0503721'!ID_13173929285</vt:lpstr>
      <vt:lpstr>'0503721'!ID_13173929286</vt:lpstr>
      <vt:lpstr>'0503721'!ID_13173929287</vt:lpstr>
      <vt:lpstr>'0503721'!ID_13173929288</vt:lpstr>
      <vt:lpstr>'0503721'!ID_13173929289</vt:lpstr>
      <vt:lpstr>'0503721'!ID_13173929290</vt:lpstr>
      <vt:lpstr>'0503721'!ID_13173929291</vt:lpstr>
      <vt:lpstr>'0503721'!ID_13173929292</vt:lpstr>
      <vt:lpstr>'0503721'!ID_13173929293</vt:lpstr>
      <vt:lpstr>'0503721'!ID_13173929294</vt:lpstr>
      <vt:lpstr>'0503721'!ID_13173929295</vt:lpstr>
      <vt:lpstr>'0503721'!ID_13173929296</vt:lpstr>
      <vt:lpstr>'0503721'!ID_13173929297</vt:lpstr>
      <vt:lpstr>'0503721'!ID_13173929298</vt:lpstr>
      <vt:lpstr>'0503721'!ID_13173929299</vt:lpstr>
      <vt:lpstr>'0503721'!ID_13173929300</vt:lpstr>
      <vt:lpstr>'0503721'!ID_13173929301</vt:lpstr>
      <vt:lpstr>'0503721'!ID_13173929302</vt:lpstr>
      <vt:lpstr>'0503721'!ID_13173929303</vt:lpstr>
      <vt:lpstr>'0503721'!ID_13173929304</vt:lpstr>
      <vt:lpstr>'0503721'!ID_13173929305</vt:lpstr>
      <vt:lpstr>'0503721'!ID_13173929306</vt:lpstr>
      <vt:lpstr>'0503721'!ID_13173929307</vt:lpstr>
      <vt:lpstr>'0503721'!ID_152718729</vt:lpstr>
      <vt:lpstr>'0503721'!ID_152718730</vt:lpstr>
      <vt:lpstr>'0503721'!ID_1714410362</vt:lpstr>
      <vt:lpstr>'0503721'!ID_1721803</vt:lpstr>
      <vt:lpstr>'0503721'!ID_277863</vt:lpstr>
      <vt:lpstr>'0503721'!ID_277865</vt:lpstr>
      <vt:lpstr>'0503721'!ID_277866</vt:lpstr>
      <vt:lpstr>'0503721'!ID_277868</vt:lpstr>
      <vt:lpstr>'0503721'!ID_277869</vt:lpstr>
      <vt:lpstr>'0503721'!ID_277871</vt:lpstr>
      <vt:lpstr>'0503721'!ID_406652316</vt:lpstr>
      <vt:lpstr>'0503721'!ID_406652317</vt:lpstr>
      <vt:lpstr>'0503721'!ID_406652318</vt:lpstr>
      <vt:lpstr>'0503721'!ID_406652319</vt:lpstr>
      <vt:lpstr>'0503721'!ID_406652320</vt:lpstr>
      <vt:lpstr>'0503721'!ID_406652321</vt:lpstr>
      <vt:lpstr>'0503721'!ID_406652322</vt:lpstr>
      <vt:lpstr>'0503721'!ID_406652323</vt:lpstr>
      <vt:lpstr>'0503721'!ID_406652324</vt:lpstr>
      <vt:lpstr>'0503721'!ID_584830879</vt:lpstr>
      <vt:lpstr>'0503721'!ID_584830880</vt:lpstr>
      <vt:lpstr>'0503721'!ID_584830881</vt:lpstr>
      <vt:lpstr>'0503721'!ID_584830882</vt:lpstr>
      <vt:lpstr>'0503721'!ID_584830883</vt:lpstr>
      <vt:lpstr>'0503721'!ID_584830884</vt:lpstr>
      <vt:lpstr>'0503721'!ID_584830885</vt:lpstr>
      <vt:lpstr>'0503721'!ID_584830886</vt:lpstr>
      <vt:lpstr>'0503721'!ID_584830887</vt:lpstr>
      <vt:lpstr>'0503721'!ID_584830888</vt:lpstr>
      <vt:lpstr>'0503721'!ID_584830889</vt:lpstr>
      <vt:lpstr>'0503721'!ID_584830892</vt:lpstr>
      <vt:lpstr>'0503721'!ID_584830893</vt:lpstr>
      <vt:lpstr>'0503721'!ID_584830894</vt:lpstr>
      <vt:lpstr>'0503721'!ID_584830895</vt:lpstr>
      <vt:lpstr>'0503721'!ID_584830898</vt:lpstr>
      <vt:lpstr>'0503721'!ID_584830899</vt:lpstr>
      <vt:lpstr>'0503721'!ID_584830900</vt:lpstr>
      <vt:lpstr>'0503721'!ID_584830901</vt:lpstr>
      <vt:lpstr>'0503721'!ID_584830902</vt:lpstr>
      <vt:lpstr>'0503721'!ID_584830903</vt:lpstr>
      <vt:lpstr>'0503721'!ID_584830904</vt:lpstr>
      <vt:lpstr>'0503721'!ID_584830905</vt:lpstr>
      <vt:lpstr>'0503721'!ID_584830906</vt:lpstr>
      <vt:lpstr>'0503721'!ID_584830907</vt:lpstr>
      <vt:lpstr>'0503721'!ID_584830908</vt:lpstr>
      <vt:lpstr>'0503721'!ID_584830909</vt:lpstr>
      <vt:lpstr>'0503721'!ID_584830910</vt:lpstr>
      <vt:lpstr>'0503721'!ID_584830911</vt:lpstr>
      <vt:lpstr>'0503721'!ID_584830914</vt:lpstr>
      <vt:lpstr>'0503721'!ID_584830918</vt:lpstr>
      <vt:lpstr>'0503721'!ID_584830922</vt:lpstr>
      <vt:lpstr>'0503721'!ID_584830924</vt:lpstr>
      <vt:lpstr>'0503721'!ID_584830925</vt:lpstr>
      <vt:lpstr>'0503721'!ID_584830926</vt:lpstr>
      <vt:lpstr>'0503721'!ID_584830929</vt:lpstr>
      <vt:lpstr>'0503721'!ID_584830935</vt:lpstr>
      <vt:lpstr>'0503721'!ID_584830940</vt:lpstr>
      <vt:lpstr>'0503721'!ID_584830941</vt:lpstr>
      <vt:lpstr>'0503721'!ID_584830943</vt:lpstr>
      <vt:lpstr>'0503721'!ID_584830946</vt:lpstr>
      <vt:lpstr>'0503721'!ID_584830949</vt:lpstr>
      <vt:lpstr>'0503721'!ID_584830950</vt:lpstr>
      <vt:lpstr>'0503721'!ID_584830951</vt:lpstr>
      <vt:lpstr>'0503721'!ID_584830952</vt:lpstr>
      <vt:lpstr>'0503721'!ID_584830961</vt:lpstr>
      <vt:lpstr>'0503721'!ID_584830962</vt:lpstr>
      <vt:lpstr>'0503721'!ID_584830963</vt:lpstr>
      <vt:lpstr>'0503721'!ID_584830964</vt:lpstr>
      <vt:lpstr>'0503721'!ID_584830965</vt:lpstr>
      <vt:lpstr>'0503721'!ID_584830966</vt:lpstr>
      <vt:lpstr>'0503721'!ID_584830967</vt:lpstr>
      <vt:lpstr>'0503721'!ID_584830968</vt:lpstr>
      <vt:lpstr>'0503721'!ID_584830969</vt:lpstr>
      <vt:lpstr>'0503721'!ID_584830971</vt:lpstr>
      <vt:lpstr>'0503721'!ID_584830972</vt:lpstr>
      <vt:lpstr>'0503721'!ID_584830973</vt:lpstr>
      <vt:lpstr>'0503721'!ID_584830974</vt:lpstr>
      <vt:lpstr>'0503721'!ID_584830975</vt:lpstr>
      <vt:lpstr>'0503721'!ID_584830976</vt:lpstr>
      <vt:lpstr>'0503721'!ID_6467858898</vt:lpstr>
      <vt:lpstr>'0503721'!ID_6793181</vt:lpstr>
      <vt:lpstr>'0503721'!ID_6793182</vt:lpstr>
      <vt:lpstr>'0503721'!ID_845111479</vt:lpstr>
      <vt:lpstr>'0503721'!ID_8608106416</vt:lpstr>
      <vt:lpstr>'0503721'!ID_8608106417</vt:lpstr>
      <vt:lpstr>'0503721'!ID_8608106418</vt:lpstr>
      <vt:lpstr>'0503721'!ID_8608106419</vt:lpstr>
      <vt:lpstr>'0503721'!ID_9481251754</vt:lpstr>
      <vt:lpstr>'0503721'!ID_9481251755</vt:lpstr>
      <vt:lpstr>'0503721'!ID_9481251756</vt:lpstr>
      <vt:lpstr>'0503721'!ID_9481251759</vt:lpstr>
      <vt:lpstr>'0503721'!ID_9481251760</vt:lpstr>
      <vt:lpstr>'0503721'!ID_9481251761</vt:lpstr>
      <vt:lpstr>'0503721'!ID_9481251762</vt:lpstr>
      <vt:lpstr>'0503721'!ID_9481251763</vt:lpstr>
      <vt:lpstr>'0503721'!ID_9481251765</vt:lpstr>
      <vt:lpstr>'0503721'!ID_9481251773</vt:lpstr>
      <vt:lpstr>'0503721'!ID_9481251774</vt:lpstr>
      <vt:lpstr>'0503721'!ID_9481251775</vt:lpstr>
      <vt:lpstr>'0503721'!ID_9481251776</vt:lpstr>
      <vt:lpstr>'0503721'!ID_9481251777</vt:lpstr>
      <vt:lpstr>'0503721'!ID_9481251779</vt:lpstr>
      <vt:lpstr>'0503721'!ID_9481251780</vt:lpstr>
      <vt:lpstr>'0503721'!ID_9481251781</vt:lpstr>
      <vt:lpstr>'0503721'!ID_9481251784</vt:lpstr>
      <vt:lpstr>'0503721'!ID_9481251785</vt:lpstr>
      <vt:lpstr>'0503721'!ID_9481251788</vt:lpstr>
      <vt:lpstr>'0503721'!ID_9481251792</vt:lpstr>
      <vt:lpstr>'0503721'!ID_9481251793</vt:lpstr>
      <vt:lpstr>'0503721'!ID_9481251794</vt:lpstr>
      <vt:lpstr>'0503721'!ID_9481251795</vt:lpstr>
      <vt:lpstr>'0503721'!ID_9481251796</vt:lpstr>
      <vt:lpstr>'0503721'!ID_9481251797</vt:lpstr>
      <vt:lpstr>'0503721'!ID_9481251798</vt:lpstr>
      <vt:lpstr>'0503721'!ID_9481251800</vt:lpstr>
      <vt:lpstr>'0503721'!ID_9481251801</vt:lpstr>
      <vt:lpstr>'0503721'!ID_9481251802</vt:lpstr>
      <vt:lpstr>'0503721'!ID_9481251803</vt:lpstr>
      <vt:lpstr>'0503721'!ID_9481251804</vt:lpstr>
      <vt:lpstr>'0503721'!ID_9481251805</vt:lpstr>
      <vt:lpstr>'0503721'!ID_9481251807</vt:lpstr>
      <vt:lpstr>'0503721'!ID_9481251808</vt:lpstr>
      <vt:lpstr>'0503721'!ID_9481251809</vt:lpstr>
      <vt:lpstr>'0503721'!ID_9481251810</vt:lpstr>
      <vt:lpstr>'0503721'!ID_9481251812</vt:lpstr>
      <vt:lpstr>'0503721'!ID_9481251813</vt:lpstr>
      <vt:lpstr>'0503721'!ID_9481251816</vt:lpstr>
      <vt:lpstr>'0503721'!ID_9481251817</vt:lpstr>
      <vt:lpstr>'0503721'!ID_9481251819</vt:lpstr>
      <vt:lpstr>'0503721'!T_13173930129</vt:lpstr>
      <vt:lpstr>'0503721'!T_13173930139</vt:lpstr>
      <vt:lpstr>'0503721'!T_13173930149</vt:lpstr>
      <vt:lpstr>'0503721'!T_13173930159</vt:lpstr>
      <vt:lpstr>'0503721'!T_13173930169</vt:lpstr>
      <vt:lpstr>'0503721'!T_13173930179</vt:lpstr>
      <vt:lpstr>'0503721'!T_13173930189</vt:lpstr>
      <vt:lpstr>'0503721'!T_13173930199</vt:lpstr>
      <vt:lpstr>'0503721'!T_13173930209</vt:lpstr>
      <vt:lpstr>'0503721'!T_13173930219</vt:lpstr>
      <vt:lpstr>'0503721'!T_13173930229</vt:lpstr>
      <vt:lpstr>'0503721'!T_13173930239</vt:lpstr>
      <vt:lpstr>'0503721'!T_13173930249</vt:lpstr>
      <vt:lpstr>'0503721'!T_13173930259</vt:lpstr>
      <vt:lpstr>'0503721'!T_13173930269</vt:lpstr>
      <vt:lpstr>'0503721'!T_13173930279</vt:lpstr>
      <vt:lpstr>'0503721'!T_13173930289</vt:lpstr>
      <vt:lpstr>'0503721'!T_13173930299</vt:lpstr>
      <vt:lpstr>'0503721'!T_13173930309</vt:lpstr>
      <vt:lpstr>'0503721'!T_13173930319</vt:lpstr>
      <vt:lpstr>'0503721'!TR_13173930129</vt:lpstr>
      <vt:lpstr>'0503721'!TR_13173930139_1148567498</vt:lpstr>
      <vt:lpstr>'0503721'!TR_13173930149</vt:lpstr>
      <vt:lpstr>'0503721'!TR_13173930159_1148567487</vt:lpstr>
      <vt:lpstr>'0503721'!TR_13173930169</vt:lpstr>
      <vt:lpstr>'0503721'!TR_13173930179_1148567488</vt:lpstr>
      <vt:lpstr>'0503721'!TR_13173930189</vt:lpstr>
      <vt:lpstr>'0503721'!TR_13173930199_1148567489</vt:lpstr>
      <vt:lpstr>'0503721'!TR_13173930209_1148567490</vt:lpstr>
      <vt:lpstr>'0503721'!TR_13173930209_1148567491</vt:lpstr>
      <vt:lpstr>'0503721'!TR_13173930209_1148567492</vt:lpstr>
      <vt:lpstr>'0503721'!TR_13173930219_1148567493</vt:lpstr>
      <vt:lpstr>'0503721'!TR_13173930219_1148567494</vt:lpstr>
      <vt:lpstr>'0503721'!TR_13173930219_1148567495</vt:lpstr>
      <vt:lpstr>'0503721'!TR_13173930219_1148567496</vt:lpstr>
      <vt:lpstr>'0503721'!TR_13173930219_1148567497</vt:lpstr>
      <vt:lpstr>'0503721'!TR_13173930229</vt:lpstr>
      <vt:lpstr>'0503721'!TR_13173930239</vt:lpstr>
      <vt:lpstr>'0503721'!TR_13173930249</vt:lpstr>
      <vt:lpstr>'0503721'!TR_13173930259_1148567484</vt:lpstr>
      <vt:lpstr>'0503721'!TR_13173930269_1148567485</vt:lpstr>
      <vt:lpstr>'0503721'!TR_13173930269_1148567486</vt:lpstr>
      <vt:lpstr>'0503721'!TR_13173930279_1148567499</vt:lpstr>
      <vt:lpstr>'0503721'!TR_13173930279_1148567500</vt:lpstr>
      <vt:lpstr>'0503721'!TR_13173930289</vt:lpstr>
      <vt:lpstr>'0503721'!TR_13173930299_1148567501</vt:lpstr>
      <vt:lpstr>'0503721'!TR_13173930299_1148567502</vt:lpstr>
      <vt:lpstr>'0503721'!TR_13173930309_1148567503</vt:lpstr>
      <vt:lpstr>'0503721'!TR_13173930309_1148567504</vt:lpstr>
      <vt:lpstr>'0503721'!TR_13173930309_1148567505</vt:lpstr>
      <vt:lpstr>'0503721'!TR_13173930309_1148567506</vt:lpstr>
      <vt:lpstr>'0503721'!TR_13173930309_1148567507</vt:lpstr>
      <vt:lpstr>'0503721'!TR_13173930319_1148567508</vt:lpstr>
      <vt:lpstr>'0503721'!TR_13173930319_1148567509</vt:lpstr>
      <vt:lpstr>'0503721'!TR_13173930319_1148567510</vt:lpstr>
      <vt:lpstr>'0503721'!TR_13173930319_1148567511</vt:lpstr>
      <vt:lpstr>'0503721'!TR_13173930319_1148567512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2020-04-14T06:57:34Z</cp:lastPrinted>
  <dcterms:created xsi:type="dcterms:W3CDTF">2020-03-12T07:20:40Z</dcterms:created>
  <dcterms:modified xsi:type="dcterms:W3CDTF">2020-05-21T14:06:15Z</dcterms:modified>
</cp:coreProperties>
</file>